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07.2022\"/>
    </mc:Choice>
  </mc:AlternateContent>
  <xr:revisionPtr revIDLastSave="0" documentId="13_ncr:1_{9FF9E365-905D-47D8-A391-686F5EF24C19}" xr6:coauthVersionLast="37" xr6:coauthVersionMax="37" xr10:uidLastSave="{00000000-0000-0000-0000-000000000000}"/>
  <bookViews>
    <workbookView xWindow="-120" yWindow="-120" windowWidth="20730" windowHeight="11160" tabRatio="500" xr2:uid="{00000000-000D-0000-FFFF-FFFF00000000}"/>
  </bookViews>
  <sheets>
    <sheet name="Результат" sheetId="2" r:id="rId1"/>
    <sheet name="Лист1" sheetId="1" state="hidden" r:id="rId2"/>
  </sheets>
  <definedNames>
    <definedName name="clsTarget">Лист1!$S$22</definedName>
    <definedName name="ColTotalCSR1">Лист1!$E$22</definedName>
    <definedName name="ColTotalCSR2">Лист1!$F$22</definedName>
    <definedName name="ColTotalCSR3">Лист1!$G$22</definedName>
    <definedName name="ColTotalCSR4">Лист1!$H$22</definedName>
    <definedName name="ColTotalFKR1">Лист1!$C$22</definedName>
    <definedName name="ColTotalFKR2">Лист1!$D$22</definedName>
    <definedName name="ColTotalGRBS">Лист1!$B$22</definedName>
    <definedName name="ColTotalVR1">Лист1!$I$22</definedName>
    <definedName name="ColTotalVR2">Лист1!$J$22</definedName>
    <definedName name="CSR">Лист1!$Q$22</definedName>
    <definedName name="FACT">Лист1!$W$22</definedName>
    <definedName name="FKR">Лист1!$P$22</definedName>
    <definedName name="Footer">Лист1!$B$24:$X$25</definedName>
    <definedName name="GRBS">Лист1!$O$22</definedName>
    <definedName name="Header">Лист1!$B$1:$X$10</definedName>
    <definedName name="PERCENT">Лист1!$X$22</definedName>
    <definedName name="PLAN1">Лист1!$T$22</definedName>
    <definedName name="PLAN2">Лист1!$U$22</definedName>
    <definedName name="PLAN3">Лист1!$V$22</definedName>
    <definedName name="Row">Лист1!$B$22:$X$22</definedName>
    <definedName name="Total">Лист1!$B$23:$X$23</definedName>
    <definedName name="TotalCSR1">Лист1!$E$22</definedName>
    <definedName name="TotalCSR2">Лист1!$F$22</definedName>
    <definedName name="TotalCSR3">Лист1!$G$22</definedName>
    <definedName name="TotalCSR4">Лист1!$H$22</definedName>
    <definedName name="TotalCSRXX00000000">Лист1!$B$14:$X$14</definedName>
    <definedName name="TotalCSRXXX0000000">Лист1!$B$15:$X$15</definedName>
    <definedName name="TotalCSRXXXXX00000">Лист1!$B$16:$X$16</definedName>
    <definedName name="TotalCSRXXXXXXXXXX">Лист1!$B$17:$X$17</definedName>
    <definedName name="TotalFKRXX00">Лист1!$B$12:$X$12</definedName>
    <definedName name="TotalFKRXXXX">Лист1!$B$13:$X$13</definedName>
    <definedName name="TotalGRBS">Лист1!$B$11:$X$11</definedName>
    <definedName name="TotalVRTarget">Лист1!$B$21:$X$21</definedName>
    <definedName name="TotalVRX00">Лист1!$B$18:$X$18</definedName>
    <definedName name="TotalVRXX0">Лист1!$B$19:$X$19</definedName>
    <definedName name="TotalVRXXX">Лист1!$B$20:$X$20</definedName>
    <definedName name="VR">Лист1!$R$22</definedName>
    <definedName name="_xlnm.Print_Area" localSheetId="0">Результат!$A$1:$J$57</definedName>
  </definedNames>
  <calcPr calcId="1790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32" i="2" l="1"/>
  <c r="J33" i="2"/>
  <c r="J18" i="2"/>
  <c r="J19" i="2"/>
  <c r="J14" i="2"/>
  <c r="J16" i="2"/>
  <c r="J15" i="2"/>
  <c r="H57" i="2" l="1"/>
  <c r="J7" i="2" l="1"/>
  <c r="J9" i="2" l="1"/>
  <c r="J10" i="2"/>
  <c r="J11" i="2"/>
  <c r="J46" i="2"/>
  <c r="J47" i="2"/>
  <c r="J48" i="2"/>
  <c r="J42" i="2"/>
  <c r="J43" i="2"/>
  <c r="J36" i="2"/>
  <c r="J37" i="2"/>
  <c r="J38" i="2"/>
  <c r="J39" i="2"/>
  <c r="J29" i="2"/>
  <c r="J30" i="2"/>
  <c r="J31" i="2"/>
  <c r="J56" i="2"/>
  <c r="J17" i="2"/>
  <c r="J8" i="2"/>
  <c r="J13" i="2"/>
  <c r="J20" i="2"/>
  <c r="J21" i="2"/>
  <c r="J22" i="2"/>
  <c r="J23" i="2"/>
  <c r="J24" i="2"/>
  <c r="J25" i="2"/>
  <c r="J26" i="2"/>
  <c r="J27" i="2"/>
  <c r="J28" i="2"/>
  <c r="J34" i="2"/>
  <c r="J35" i="2"/>
  <c r="J40" i="2"/>
  <c r="J41" i="2"/>
  <c r="J44" i="2"/>
  <c r="J45" i="2"/>
  <c r="J49" i="2"/>
  <c r="J50" i="2"/>
  <c r="J51" i="2"/>
  <c r="J52" i="2"/>
  <c r="J53" i="2"/>
  <c r="J54" i="2"/>
  <c r="J55" i="2" l="1"/>
  <c r="I57" i="2" l="1"/>
  <c r="J57" i="2" s="1"/>
</calcChain>
</file>

<file path=xl/sharedStrings.xml><?xml version="1.0" encoding="utf-8"?>
<sst xmlns="http://schemas.openxmlformats.org/spreadsheetml/2006/main" count="248" uniqueCount="156">
  <si>
    <t>&lt;caption&gt;</t>
  </si>
  <si>
    <t>Бюджет: &lt;Бюджет&gt;</t>
  </si>
  <si>
    <t>Финансовый орган: &lt;ФО&gt;</t>
  </si>
  <si>
    <t>Тип бюджетных данных: &lt;ТипДанных&gt;</t>
  </si>
  <si>
    <t>Наименование</t>
  </si>
  <si>
    <t>Код главы</t>
  </si>
  <si>
    <t>РзПр</t>
  </si>
  <si>
    <t>ЦСР</t>
  </si>
  <si>
    <t>ВР</t>
  </si>
  <si>
    <t>План на 1 год</t>
  </si>
  <si>
    <t>План на 2 год</t>
  </si>
  <si>
    <t>План на 3 год</t>
  </si>
  <si>
    <t>Исполнено</t>
  </si>
  <si>
    <t>% исполнения</t>
  </si>
  <si>
    <t>&lt;ColNumber&gt;</t>
  </si>
  <si>
    <t>&lt;ГРБСИмя&gt;</t>
  </si>
  <si>
    <t>&lt;ГРБС&gt;</t>
  </si>
  <si>
    <t>&lt;План1&gt;</t>
  </si>
  <si>
    <t>&lt;План2&gt;</t>
  </si>
  <si>
    <t>&lt;План3&gt;</t>
  </si>
  <si>
    <t>&lt;Исполнено&gt;</t>
  </si>
  <si>
    <t>&lt;Процент&gt;</t>
  </si>
  <si>
    <t>&lt;ФКРИмя_ХХ00&gt;</t>
  </si>
  <si>
    <t>&lt;ФКР_ХХ00&gt;</t>
  </si>
  <si>
    <t>&lt;ФКРИмя_ХХХХ&gt;</t>
  </si>
  <si>
    <t>&lt;ФКР_ХХХХ&gt;</t>
  </si>
  <si>
    <t>&lt;ЦСРИмя_ХХ00000000&gt;</t>
  </si>
  <si>
    <t>&lt;ЦСР_ХХ00000000&gt;</t>
  </si>
  <si>
    <t>&lt;ЦСРИмя_ХХХ0000000&gt;</t>
  </si>
  <si>
    <t>&lt;ЦСР_ХХХ0000000&gt;</t>
  </si>
  <si>
    <t>&lt;ЦСРИмя_ХХХХХ00000&gt;</t>
  </si>
  <si>
    <t>&lt;ЦСР_ХХХХХ00000&gt;</t>
  </si>
  <si>
    <t>&lt;ЦСРИмя_ХХХХХХХХХХ&gt;</t>
  </si>
  <si>
    <t>&lt;ЦСР_ХХХХХХХХХХ&gt;</t>
  </si>
  <si>
    <t>&lt;ВРИмя_Х00&gt;</t>
  </si>
  <si>
    <t>&lt;ВР_Х00&gt;</t>
  </si>
  <si>
    <t>&lt;ВРИмя_ХХ0&gt;</t>
  </si>
  <si>
    <t>&lt;ВР_ХХ0&gt;</t>
  </si>
  <si>
    <t>&lt;ВРИмя_ХХХ&gt;</t>
  </si>
  <si>
    <t>&lt;ВР_ХХХ&gt;</t>
  </si>
  <si>
    <t xml:space="preserve">ИТОГО  </t>
  </si>
  <si>
    <t>&lt;НаДату&gt;</t>
  </si>
  <si>
    <t>Единица измерения: &lt;sumFormat&gt;</t>
  </si>
  <si>
    <t>Код цели</t>
  </si>
  <si>
    <t>&lt;clsTarget&gt;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</si>
  <si>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</si>
  <si>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</si>
  <si>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</si>
  <si>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</si>
  <si>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</si>
  <si>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</si>
  <si>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</si>
  <si>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</si>
  <si>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</si>
  <si>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</si>
  <si>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</si>
  <si>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</si>
  <si>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</si>
  <si>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</si>
  <si>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</si>
  <si>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</si>
  <si>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</si>
  <si>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</si>
  <si>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</si>
  <si>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</si>
  <si>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</si>
  <si>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</si>
  <si>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</si>
  <si>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</si>
  <si>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</si>
  <si>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</si>
  <si>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</si>
  <si>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</si>
  <si>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</si>
  <si>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</si>
  <si>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</si>
  <si>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</si>
  <si>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</si>
  <si>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</si>
  <si>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</si>
  <si>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</si>
  <si>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</si>
  <si>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</si>
  <si>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</si>
  <si>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</si>
  <si>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</si>
  <si>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</si>
  <si>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</si>
  <si>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</si>
  <si>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</si>
  <si>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</si>
  <si>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</si>
  <si>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</si>
  <si>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</si>
  <si>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</si>
  <si>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</si>
  <si>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</si>
  <si>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</si>
  <si>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</si>
  <si>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</si>
  <si>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</si>
  <si>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</si>
  <si>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</si>
  <si>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</si>
  <si>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</si>
  <si>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</si>
  <si>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</si>
  <si>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</si>
  <si>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</si>
  <si>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</si>
  <si>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</si>
  <si>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</si>
  <si>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</si>
  <si>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</si>
  <si>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</si>
  <si>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</si>
  <si>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</si>
  <si>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</si>
  <si>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</si>
  <si>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</si>
  <si>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</si>
  <si>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</si>
  <si>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</si>
  <si>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</si>
  <si>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</si>
  <si>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</si>
  <si>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</si>
  <si>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</si>
  <si>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</si>
  <si>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</si>
  <si>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</si>
  <si>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</si>
  <si>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</si>
  <si>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</si>
  <si>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</si>
  <si>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</si>
  <si>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</si>
  <si>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</si>
  <si>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</si>
  <si>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</si>
  <si>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</si>
  <si>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2</t>
  </si>
  <si>
    <t>3</t>
  </si>
  <si>
    <t>4</t>
  </si>
  <si>
    <t>5</t>
  </si>
  <si>
    <t>6</t>
  </si>
  <si>
    <t>1</t>
  </si>
  <si>
    <t>в руб.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</si>
  <si>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</si>
  <si>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</si>
  <si>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</si>
  <si>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</si>
  <si>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Исполнение за
2 кв. 2021 год</t>
  </si>
  <si>
    <t>Исполнение за
2 кв. 2022 год</t>
  </si>
  <si>
    <t>% исполнения 2022г. к 2021г.</t>
  </si>
  <si>
    <t>Аналитические данные о расходах бюджета Ленинского городского округа по разделам, подразделам классификации расходов 
за 2 квартал 2022 года в сравнении с 2 кварталом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</si>
</sst>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8" x14ac:knownFonts="1">
    <font>
      <sz val="10"/>
      <name val="Arial"/>
      <charset val="1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176"/>
        <bgColor rgb="FFFFEBEE"/>
      </patternFill>
    </fill>
    <fill>
      <patternFill patternType="solid">
        <fgColor rgb="FFE0F2F1"/>
        <bgColor rgb="FFEDE7F6"/>
      </patternFill>
    </fill>
    <fill>
      <patternFill patternType="solid">
        <fgColor rgb="FFB2DFD7"/>
        <bgColor rgb="FFB2DFDB"/>
      </patternFill>
    </fill>
    <fill>
      <patternFill patternType="solid">
        <fgColor rgb="FFFFEBEE"/>
        <bgColor rgb="FFEDE7F6"/>
      </patternFill>
    </fill>
    <fill>
      <patternFill patternType="solid">
        <fgColor rgb="FFEF9A9A"/>
        <bgColor rgb="FFE57373"/>
      </patternFill>
    </fill>
    <fill>
      <patternFill patternType="solid">
        <fgColor rgb="FFE57373"/>
        <bgColor rgb="FFEF9A9A"/>
      </patternFill>
    </fill>
    <fill>
      <patternFill patternType="solid">
        <fgColor rgb="FFEDE7F6"/>
        <bgColor rgb="FFFFEBEE"/>
      </patternFill>
    </fill>
    <fill>
      <patternFill patternType="solid">
        <fgColor rgb="FFD1C4E9"/>
        <bgColor rgb="FFB2DFDB"/>
      </patternFill>
    </fill>
    <fill>
      <patternFill patternType="solid">
        <fgColor rgb="FFFFCDD2"/>
        <bgColor rgb="FFFFEBEE"/>
      </patternFill>
    </fill>
    <fill>
      <patternFill patternType="solid">
        <fgColor rgb="FFB39DDB"/>
        <bgColor rgb="FF9999FF"/>
      </patternFill>
    </fill>
    <fill>
      <patternFill patternType="solid">
        <fgColor rgb="FFFFFFFF"/>
        <bgColor rgb="FFFFEBEE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7" fillId="11" borderId="0" applyBorder="0" applyProtection="0"/>
    <xf numFmtId="0" fontId="6" fillId="2" borderId="8" applyNumberFormat="0" applyFont="0" applyBorder="0" applyAlignment="0" applyProtection="0">
      <alignment horizontal="left" wrapText="1"/>
    </xf>
    <xf numFmtId="0" fontId="6" fillId="3" borderId="12" applyNumberFormat="0" applyFont="0" applyBorder="0" applyAlignment="0" applyProtection="0">
      <alignment horizontal="left" wrapText="1"/>
    </xf>
    <xf numFmtId="0" fontId="6" fillId="4" borderId="12" applyNumberFormat="0" applyFont="0" applyBorder="0" applyAlignment="0" applyProtection="0">
      <alignment horizontal="left" wrapText="1"/>
    </xf>
    <xf numFmtId="0" fontId="6" fillId="5" borderId="15" applyNumberFormat="0" applyFont="0" applyBorder="0" applyAlignment="0" applyProtection="0">
      <alignment horizontal="left" wrapText="1"/>
    </xf>
    <xf numFmtId="0" fontId="6" fillId="10" borderId="12" applyNumberFormat="0" applyFont="0" applyBorder="0" applyAlignment="0" applyProtection="0">
      <alignment horizontal="left" wrapText="1"/>
    </xf>
    <xf numFmtId="0" fontId="3" fillId="6" borderId="15" applyNumberFormat="0" applyFont="0" applyBorder="0" applyAlignment="0" applyProtection="0">
      <alignment horizontal="left" wrapText="1"/>
    </xf>
    <xf numFmtId="0" fontId="6" fillId="7" borderId="12" applyNumberFormat="0" applyFont="0" applyBorder="0" applyAlignment="0" applyProtection="0">
      <alignment horizontal="left" wrapText="1"/>
    </xf>
    <xf numFmtId="0" fontId="6" fillId="8" borderId="12" applyNumberFormat="0" applyFont="0" applyBorder="0" applyAlignment="0" applyProtection="0">
      <alignment horizontal="left" wrapText="1"/>
    </xf>
    <xf numFmtId="0" fontId="6" fillId="9" borderId="12" applyNumberFormat="0" applyFont="0" applyBorder="0" applyAlignment="0" applyProtection="0">
      <alignment horizontal="left" wrapText="1"/>
    </xf>
    <xf numFmtId="0" fontId="6" fillId="11" borderId="9" applyNumberFormat="0" applyFont="0" applyBorder="0" applyAlignment="0" applyProtection="0">
      <alignment horizontal="left" wrapText="1"/>
    </xf>
  </cellStyleXfs>
  <cellXfs count="146">
    <xf numFmtId="0" fontId="0" fillId="0" borderId="0" xfId="0"/>
    <xf numFmtId="0" fontId="2" fillId="0" borderId="0" xfId="0" applyFont="1" applyAlignment="1">
      <alignment horizontal="center"/>
    </xf>
    <xf numFmtId="0" fontId="4" fillId="12" borderId="7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Alignment="1"/>
    <xf numFmtId="0" fontId="4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21" xfId="0" applyNumberFormat="1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wrapText="1"/>
    </xf>
    <xf numFmtId="49" fontId="4" fillId="4" borderId="9" xfId="4" applyNumberFormat="1" applyFont="1" applyBorder="1" applyAlignment="1">
      <alignment horizontal="left"/>
    </xf>
    <xf numFmtId="49" fontId="4" fillId="4" borderId="13" xfId="4" applyNumberFormat="1" applyFont="1" applyBorder="1" applyAlignment="1">
      <alignment wrapText="1"/>
    </xf>
    <xf numFmtId="49" fontId="4" fillId="3" borderId="9" xfId="3" applyNumberFormat="1" applyFont="1" applyBorder="1" applyAlignment="1">
      <alignment horizontal="left"/>
    </xf>
    <xf numFmtId="49" fontId="4" fillId="3" borderId="13" xfId="3" applyNumberFormat="1" applyFont="1" applyBorder="1" applyAlignment="1">
      <alignment wrapText="1"/>
    </xf>
    <xf numFmtId="49" fontId="4" fillId="7" borderId="14" xfId="8" applyNumberFormat="1" applyFont="1" applyBorder="1" applyAlignment="1">
      <alignment horizontal="center" wrapText="1"/>
    </xf>
    <xf numFmtId="49" fontId="4" fillId="7" borderId="9" xfId="8" applyNumberFormat="1" applyFont="1" applyBorder="1" applyAlignment="1">
      <alignment horizontal="left"/>
    </xf>
    <xf numFmtId="49" fontId="4" fillId="7" borderId="13" xfId="8" applyNumberFormat="1" applyFont="1" applyBorder="1" applyAlignment="1">
      <alignment horizontal="center" wrapText="1"/>
    </xf>
    <xf numFmtId="49" fontId="4" fillId="6" borderId="9" xfId="7" applyNumberFormat="1" applyFont="1" applyBorder="1" applyAlignment="1">
      <alignment horizontal="left"/>
    </xf>
    <xf numFmtId="49" fontId="4" fillId="6" borderId="13" xfId="7" applyNumberFormat="1" applyFont="1" applyBorder="1" applyAlignment="1">
      <alignment horizontal="center" wrapText="1"/>
    </xf>
    <xf numFmtId="49" fontId="4" fillId="10" borderId="16" xfId="6" applyNumberFormat="1" applyFont="1" applyBorder="1" applyAlignment="1">
      <alignment horizontal="center" wrapText="1"/>
    </xf>
    <xf numFmtId="49" fontId="4" fillId="10" borderId="9" xfId="6" applyNumberFormat="1" applyFont="1" applyBorder="1" applyAlignment="1">
      <alignment horizontal="left"/>
    </xf>
    <xf numFmtId="49" fontId="4" fillId="7" borderId="13" xfId="8" applyNumberFormat="1" applyFont="1" applyBorder="1" applyAlignment="1">
      <alignment wrapText="1"/>
    </xf>
    <xf numFmtId="49" fontId="4" fillId="6" borderId="13" xfId="7" applyNumberFormat="1" applyFont="1" applyBorder="1" applyAlignment="1">
      <alignment wrapText="1"/>
    </xf>
    <xf numFmtId="49" fontId="4" fillId="10" borderId="13" xfId="6" applyNumberFormat="1" applyFont="1" applyBorder="1" applyAlignment="1">
      <alignment wrapText="1"/>
    </xf>
    <xf numFmtId="49" fontId="4" fillId="5" borderId="9" xfId="5" applyNumberFormat="1" applyFont="1" applyBorder="1" applyAlignment="1">
      <alignment horizontal="left"/>
    </xf>
    <xf numFmtId="49" fontId="4" fillId="5" borderId="13" xfId="5" applyNumberFormat="1" applyFont="1" applyBorder="1" applyAlignment="1">
      <alignment wrapText="1"/>
    </xf>
    <xf numFmtId="49" fontId="4" fillId="5" borderId="0" xfId="5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4" fillId="12" borderId="0" xfId="0" applyFont="1" applyFill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horizontal="right" vertical="center"/>
    </xf>
    <xf numFmtId="4" fontId="4" fillId="4" borderId="9" xfId="4" applyNumberFormat="1" applyFont="1" applyBorder="1" applyAlignment="1">
      <alignment horizontal="right" vertical="center"/>
    </xf>
    <xf numFmtId="4" fontId="4" fillId="4" borderId="10" xfId="4" applyNumberFormat="1" applyFont="1" applyBorder="1" applyAlignment="1">
      <alignment horizontal="right" vertical="center"/>
    </xf>
    <xf numFmtId="4" fontId="4" fillId="3" borderId="9" xfId="3" applyNumberFormat="1" applyFont="1" applyBorder="1" applyAlignment="1">
      <alignment horizontal="right" vertical="center"/>
    </xf>
    <xf numFmtId="4" fontId="4" fillId="3" borderId="10" xfId="3" applyNumberFormat="1" applyFont="1" applyBorder="1" applyAlignment="1">
      <alignment horizontal="right" vertical="center"/>
    </xf>
    <xf numFmtId="4" fontId="4" fillId="7" borderId="9" xfId="8" applyNumberFormat="1" applyFont="1" applyBorder="1" applyAlignment="1">
      <alignment horizontal="right" vertical="center"/>
    </xf>
    <xf numFmtId="4" fontId="4" fillId="7" borderId="10" xfId="8" applyNumberFormat="1" applyFont="1" applyBorder="1" applyAlignment="1">
      <alignment horizontal="right" vertical="center"/>
    </xf>
    <xf numFmtId="4" fontId="4" fillId="6" borderId="9" xfId="7" applyNumberFormat="1" applyFont="1" applyBorder="1" applyAlignment="1">
      <alignment horizontal="right" vertical="center"/>
    </xf>
    <xf numFmtId="4" fontId="4" fillId="6" borderId="10" xfId="7" applyNumberFormat="1" applyFont="1" applyBorder="1" applyAlignment="1">
      <alignment horizontal="right" vertical="center"/>
    </xf>
    <xf numFmtId="4" fontId="4" fillId="10" borderId="9" xfId="6" applyNumberFormat="1" applyFont="1" applyBorder="1" applyAlignment="1">
      <alignment horizontal="right" vertical="center"/>
    </xf>
    <xf numFmtId="4" fontId="4" fillId="10" borderId="10" xfId="6" applyNumberFormat="1" applyFont="1" applyBorder="1" applyAlignment="1">
      <alignment horizontal="right" vertical="center"/>
    </xf>
    <xf numFmtId="4" fontId="4" fillId="5" borderId="9" xfId="5" applyNumberFormat="1" applyFont="1" applyBorder="1" applyAlignment="1">
      <alignment horizontal="right" vertical="center"/>
    </xf>
    <xf numFmtId="4" fontId="4" fillId="5" borderId="10" xfId="5" applyNumberFormat="1" applyFont="1" applyBorder="1" applyAlignment="1">
      <alignment horizontal="right" vertical="center"/>
    </xf>
    <xf numFmtId="49" fontId="4" fillId="11" borderId="9" xfId="11" applyNumberFormat="1" applyFont="1" applyBorder="1" applyAlignment="1">
      <alignment horizontal="left"/>
    </xf>
    <xf numFmtId="4" fontId="4" fillId="11" borderId="9" xfId="11" applyNumberFormat="1" applyFont="1" applyBorder="1" applyAlignment="1">
      <alignment horizontal="right" vertical="center"/>
    </xf>
    <xf numFmtId="4" fontId="4" fillId="11" borderId="10" xfId="11" applyNumberFormat="1" applyFont="1" applyBorder="1" applyAlignment="1">
      <alignment horizontal="right" vertical="center"/>
    </xf>
    <xf numFmtId="49" fontId="4" fillId="11" borderId="17" xfId="11" applyNumberFormat="1" applyFont="1" applyBorder="1" applyAlignment="1">
      <alignment horizontal="center" wrapText="1"/>
    </xf>
    <xf numFmtId="49" fontId="4" fillId="9" borderId="9" xfId="0" applyNumberFormat="1" applyFont="1" applyFill="1" applyBorder="1" applyAlignment="1">
      <alignment horizontal="left"/>
    </xf>
    <xf numFmtId="4" fontId="4" fillId="9" borderId="9" xfId="0" applyNumberFormat="1" applyFont="1" applyFill="1" applyBorder="1" applyAlignment="1">
      <alignment horizontal="right" vertical="center"/>
    </xf>
    <xf numFmtId="4" fontId="4" fillId="9" borderId="18" xfId="0" applyNumberFormat="1" applyFont="1" applyFill="1" applyBorder="1" applyAlignment="1">
      <alignment horizontal="right" vertical="center"/>
    </xf>
    <xf numFmtId="49" fontId="4" fillId="9" borderId="13" xfId="0" applyNumberFormat="1" applyFont="1" applyFill="1" applyBorder="1" applyAlignment="1">
      <alignment wrapText="1"/>
    </xf>
    <xf numFmtId="4" fontId="4" fillId="8" borderId="9" xfId="9" applyNumberFormat="1" applyFont="1" applyBorder="1" applyAlignment="1">
      <alignment horizontal="right" vertical="center"/>
    </xf>
    <xf numFmtId="4" fontId="4" fillId="8" borderId="18" xfId="9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5" fillId="12" borderId="22" xfId="0" applyFont="1" applyFill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49" fontId="4" fillId="8" borderId="9" xfId="9" applyNumberFormat="1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4" borderId="9" xfId="4" applyNumberFormat="1" applyFont="1" applyBorder="1" applyAlignment="1">
      <alignment horizontal="center"/>
    </xf>
    <xf numFmtId="49" fontId="4" fillId="3" borderId="9" xfId="3" applyNumberFormat="1" applyFont="1" applyBorder="1" applyAlignment="1">
      <alignment horizontal="center"/>
    </xf>
    <xf numFmtId="49" fontId="4" fillId="7" borderId="9" xfId="8" applyNumberFormat="1" applyFont="1" applyBorder="1" applyAlignment="1">
      <alignment horizontal="center"/>
    </xf>
    <xf numFmtId="49" fontId="4" fillId="6" borderId="9" xfId="7" applyNumberFormat="1" applyFont="1" applyBorder="1" applyAlignment="1">
      <alignment horizontal="center"/>
    </xf>
    <xf numFmtId="49" fontId="4" fillId="10" borderId="9" xfId="6" applyNumberFormat="1" applyFont="1" applyBorder="1" applyAlignment="1">
      <alignment horizontal="center"/>
    </xf>
    <xf numFmtId="49" fontId="4" fillId="5" borderId="9" xfId="5" applyNumberFormat="1" applyFont="1" applyBorder="1" applyAlignment="1">
      <alignment horizontal="center"/>
    </xf>
    <xf numFmtId="49" fontId="4" fillId="11" borderId="9" xfId="11" applyNumberFormat="1" applyFont="1" applyBorder="1" applyAlignment="1">
      <alignment horizontal="center"/>
    </xf>
    <xf numFmtId="49" fontId="4" fillId="9" borderId="9" xfId="0" applyNumberFormat="1" applyFont="1" applyFill="1" applyBorder="1" applyAlignment="1">
      <alignment horizontal="center"/>
    </xf>
    <xf numFmtId="49" fontId="4" fillId="8" borderId="12" xfId="9" applyNumberFormat="1" applyFont="1" applyBorder="1" applyAlignment="1">
      <alignment horizontal="center"/>
    </xf>
    <xf numFmtId="4" fontId="4" fillId="8" borderId="12" xfId="9" applyNumberFormat="1" applyFont="1" applyBorder="1" applyAlignment="1">
      <alignment horizontal="right" vertical="center"/>
    </xf>
    <xf numFmtId="4" fontId="4" fillId="8" borderId="23" xfId="9" applyNumberFormat="1" applyFont="1" applyBorder="1" applyAlignment="1">
      <alignment horizontal="right" vertical="center"/>
    </xf>
    <xf numFmtId="49" fontId="4" fillId="11" borderId="13" xfId="11" applyNumberFormat="1" applyFont="1" applyBorder="1" applyAlignment="1">
      <alignment horizontal="center" wrapText="1"/>
    </xf>
    <xf numFmtId="0" fontId="0" fillId="0" borderId="0" xfId="0" applyFill="1"/>
    <xf numFmtId="0" fontId="9" fillId="0" borderId="24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/>
    <xf numFmtId="0" fontId="0" fillId="0" borderId="0" xfId="0" applyFill="1" applyAlignment="1">
      <alignment horizontal="center"/>
    </xf>
    <xf numFmtId="0" fontId="9" fillId="0" borderId="2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40" fontId="14" fillId="0" borderId="25" xfId="3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4" fillId="0" borderId="25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40" fontId="13" fillId="0" borderId="25" xfId="4" applyNumberFormat="1" applyFont="1" applyFill="1" applyBorder="1" applyAlignment="1">
      <alignment horizontal="center" vertical="center"/>
    </xf>
    <xf numFmtId="49" fontId="13" fillId="0" borderId="25" xfId="4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0" fillId="0" borderId="26" xfId="0" applyNumberFormat="1" applyFont="1" applyFill="1" applyBorder="1" applyAlignment="1">
      <alignment horizontal="center" vertical="center"/>
    </xf>
    <xf numFmtId="40" fontId="13" fillId="0" borderId="25" xfId="3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center"/>
    </xf>
    <xf numFmtId="4" fontId="13" fillId="0" borderId="25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0" fontId="13" fillId="0" borderId="25" xfId="0" applyNumberFormat="1" applyFont="1" applyFill="1" applyBorder="1" applyAlignment="1">
      <alignment horizontal="center" vertical="center"/>
    </xf>
    <xf numFmtId="49" fontId="14" fillId="0" borderId="25" xfId="4" applyNumberFormat="1" applyFont="1" applyFill="1" applyBorder="1" applyAlignment="1">
      <alignment horizontal="center" vertical="center"/>
    </xf>
    <xf numFmtId="40" fontId="14" fillId="0" borderId="26" xfId="3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top"/>
    </xf>
    <xf numFmtId="49" fontId="14" fillId="0" borderId="25" xfId="3" applyNumberFormat="1" applyFont="1" applyFill="1" applyBorder="1" applyAlignment="1">
      <alignment horizontal="left" vertical="center" wrapText="1"/>
    </xf>
    <xf numFmtId="49" fontId="13" fillId="0" borderId="25" xfId="4" applyNumberFormat="1" applyFont="1" applyFill="1" applyBorder="1" applyAlignment="1">
      <alignment horizontal="left" vertical="center" wrapText="1"/>
    </xf>
    <xf numFmtId="49" fontId="14" fillId="0" borderId="27" xfId="4" applyNumberFormat="1" applyFont="1" applyFill="1" applyBorder="1" applyAlignment="1">
      <alignment horizontal="left" vertical="center" wrapText="1"/>
    </xf>
    <xf numFmtId="49" fontId="14" fillId="0" borderId="28" xfId="4" applyNumberFormat="1" applyFont="1" applyFill="1" applyBorder="1" applyAlignment="1">
      <alignment horizontal="left" vertical="center" wrapText="1"/>
    </xf>
    <xf numFmtId="49" fontId="14" fillId="0" borderId="15" xfId="4" applyNumberFormat="1" applyFont="1" applyFill="1" applyBorder="1" applyAlignment="1">
      <alignment horizontal="left" vertical="center" wrapText="1"/>
    </xf>
    <xf numFmtId="49" fontId="14" fillId="0" borderId="27" xfId="3" applyNumberFormat="1" applyFont="1" applyFill="1" applyBorder="1" applyAlignment="1">
      <alignment horizontal="center" vertical="center" wrapText="1"/>
    </xf>
    <xf numFmtId="49" fontId="14" fillId="0" borderId="28" xfId="3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49" fontId="13" fillId="0" borderId="25" xfId="4" applyNumberFormat="1" applyFont="1" applyFill="1" applyBorder="1" applyAlignment="1">
      <alignment horizontal="left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4" fillId="0" borderId="27" xfId="3" applyNumberFormat="1" applyFont="1" applyFill="1" applyBorder="1" applyAlignment="1">
      <alignment horizontal="left" vertical="center" wrapText="1"/>
    </xf>
    <xf numFmtId="49" fontId="14" fillId="0" borderId="28" xfId="3" applyNumberFormat="1" applyFont="1" applyFill="1" applyBorder="1" applyAlignment="1">
      <alignment horizontal="left" vertical="center" wrapText="1"/>
    </xf>
    <xf numFmtId="49" fontId="14" fillId="0" borderId="15" xfId="3" applyNumberFormat="1" applyFont="1" applyFill="1" applyBorder="1" applyAlignment="1">
      <alignment horizontal="left" vertical="center" wrapText="1"/>
    </xf>
    <xf numFmtId="49" fontId="13" fillId="0" borderId="27" xfId="4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left" vertical="center"/>
    </xf>
    <xf numFmtId="49" fontId="4" fillId="8" borderId="12" xfId="9" applyNumberFormat="1" applyFont="1" applyBorder="1" applyAlignment="1">
      <alignment horizontal="left" wrapText="1"/>
    </xf>
    <xf numFmtId="0" fontId="5" fillId="12" borderId="19" xfId="0" applyFont="1" applyFill="1" applyBorder="1" applyAlignment="1">
      <alignment horizontal="right"/>
    </xf>
    <xf numFmtId="49" fontId="4" fillId="6" borderId="12" xfId="7" applyNumberFormat="1" applyFont="1" applyBorder="1" applyAlignment="1">
      <alignment horizontal="left" wrapText="1"/>
    </xf>
    <xf numFmtId="49" fontId="3" fillId="10" borderId="15" xfId="6" applyNumberFormat="1" applyFont="1" applyBorder="1" applyAlignment="1">
      <alignment horizontal="left" wrapText="1"/>
    </xf>
    <xf numFmtId="49" fontId="4" fillId="5" borderId="12" xfId="5" applyNumberFormat="1" applyFont="1" applyBorder="1" applyAlignment="1">
      <alignment horizontal="left" wrapText="1"/>
    </xf>
    <xf numFmtId="49" fontId="4" fillId="11" borderId="12" xfId="11" applyNumberFormat="1" applyFont="1" applyBorder="1" applyAlignment="1">
      <alignment horizontal="left" wrapText="1"/>
    </xf>
    <xf numFmtId="49" fontId="4" fillId="9" borderId="12" xfId="0" applyNumberFormat="1" applyFont="1" applyFill="1" applyBorder="1" applyAlignment="1">
      <alignment horizontal="left" wrapText="1"/>
    </xf>
    <xf numFmtId="49" fontId="4" fillId="8" borderId="9" xfId="9" applyNumberFormat="1" applyFont="1" applyBorder="1" applyAlignment="1">
      <alignment horizontal="left" wrapText="1"/>
    </xf>
    <xf numFmtId="0" fontId="5" fillId="12" borderId="4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left" wrapText="1"/>
    </xf>
    <xf numFmtId="49" fontId="4" fillId="4" borderId="12" xfId="4" applyNumberFormat="1" applyFont="1" applyBorder="1" applyAlignment="1">
      <alignment horizontal="left" wrapText="1"/>
    </xf>
    <xf numFmtId="49" fontId="4" fillId="3" borderId="12" xfId="3" applyNumberFormat="1" applyFont="1" applyBorder="1" applyAlignment="1">
      <alignment horizontal="left" wrapText="1"/>
    </xf>
    <xf numFmtId="49" fontId="4" fillId="7" borderId="15" xfId="8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2">
    <cellStyle name="1" xfId="2" xr:uid="{00000000-0005-0000-0000-000000000000}"/>
    <cellStyle name="10" xfId="11" xr:uid="{00000000-0005-0000-0000-000001000000}"/>
    <cellStyle name="2" xfId="3" xr:uid="{00000000-0005-0000-0000-000002000000}"/>
    <cellStyle name="3" xfId="4" xr:uid="{00000000-0005-0000-0000-000003000000}"/>
    <cellStyle name="4" xfId="5" xr:uid="{00000000-0005-0000-0000-000004000000}"/>
    <cellStyle name="5" xfId="6" xr:uid="{00000000-0005-0000-0000-000005000000}"/>
    <cellStyle name="6" xfId="7" xr:uid="{00000000-0005-0000-0000-000006000000}"/>
    <cellStyle name="7" xfId="8" xr:uid="{00000000-0005-0000-0000-000007000000}"/>
    <cellStyle name="8" xfId="9" xr:uid="{00000000-0005-0000-0000-000008000000}"/>
    <cellStyle name="9" xfId="10" xr:uid="{00000000-0005-0000-0000-000009000000}"/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DFD7"/>
      <rgbColor rgb="FF808080"/>
      <rgbColor rgb="FF9999FF"/>
      <rgbColor rgb="FF993366"/>
      <rgbColor rgb="FFFFEBEE"/>
      <rgbColor rgb="FFE0F2F1"/>
      <rgbColor rgb="FF660066"/>
      <rgbColor rgb="FFE57373"/>
      <rgbColor rgb="FF0066CC"/>
      <rgbColor rgb="FFD1C4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7F6"/>
      <rgbColor rgb="FFCCFFCC"/>
      <rgbColor rgb="FFFFF176"/>
      <rgbColor rgb="FFB2DFDB"/>
      <rgbColor rgb="FFEF9A9A"/>
      <rgbColor rgb="FFB39DDB"/>
      <rgbColor rgb="FFFFCDD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view="pageBreakPreview" topLeftCell="A34" zoomScale="80" zoomScaleNormal="80" zoomScaleSheetLayoutView="80" workbookViewId="0">
      <selection activeCell="J32" sqref="J32"/>
    </sheetView>
  </sheetViews>
  <sheetFormatPr defaultRowHeight="12.75" x14ac:dyDescent="0.2"/>
  <cols>
    <col min="1" max="1" width="3.85546875" style="81" customWidth="1"/>
    <col min="2" max="2" width="0.5703125" style="78" customWidth="1"/>
    <col min="3" max="3" width="45.7109375" style="78" customWidth="1"/>
    <col min="4" max="5" width="0.5703125" style="78" customWidth="1"/>
    <col min="6" max="6" width="16.42578125" style="78" customWidth="1"/>
    <col min="7" max="7" width="11.42578125" style="78" customWidth="1"/>
    <col min="8" max="9" width="23.85546875" style="86" customWidth="1"/>
    <col min="10" max="10" width="15.7109375" style="81" customWidth="1"/>
    <col min="11" max="11" width="1.5703125" customWidth="1"/>
  </cols>
  <sheetData>
    <row r="1" spans="1:10" x14ac:dyDescent="0.2">
      <c r="B1" s="121" t="s">
        <v>155</v>
      </c>
      <c r="C1" s="121"/>
      <c r="D1" s="121"/>
      <c r="E1" s="121"/>
      <c r="F1" s="121"/>
      <c r="G1" s="121"/>
      <c r="H1" s="121"/>
      <c r="I1" s="121"/>
      <c r="J1" s="121"/>
    </row>
    <row r="2" spans="1:10" x14ac:dyDescent="0.2"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6.5" customHeight="1" x14ac:dyDescent="0.2"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5.75" customHeight="1" x14ac:dyDescent="0.2">
      <c r="B4" s="79"/>
      <c r="C4" s="79"/>
      <c r="D4" s="79"/>
      <c r="E4" s="79"/>
      <c r="F4" s="79"/>
      <c r="G4" s="79"/>
      <c r="H4" s="82"/>
      <c r="J4" s="83" t="s">
        <v>147</v>
      </c>
    </row>
    <row r="5" spans="1:10" ht="80.25" customHeight="1" x14ac:dyDescent="0.25">
      <c r="A5" s="95"/>
      <c r="B5" s="120" t="s">
        <v>4</v>
      </c>
      <c r="C5" s="120"/>
      <c r="D5" s="120"/>
      <c r="E5" s="120"/>
      <c r="F5" s="120"/>
      <c r="G5" s="96" t="s">
        <v>6</v>
      </c>
      <c r="H5" s="108" t="s">
        <v>152</v>
      </c>
      <c r="I5" s="96" t="s">
        <v>153</v>
      </c>
      <c r="J5" s="96" t="s">
        <v>154</v>
      </c>
    </row>
    <row r="6" spans="1:10" s="89" customFormat="1" ht="15" customHeight="1" x14ac:dyDescent="0.2">
      <c r="A6" s="97">
        <v>1</v>
      </c>
      <c r="B6" s="123" t="s">
        <v>141</v>
      </c>
      <c r="C6" s="123"/>
      <c r="D6" s="123"/>
      <c r="E6" s="123"/>
      <c r="F6" s="123"/>
      <c r="G6" s="98" t="s">
        <v>142</v>
      </c>
      <c r="H6" s="109" t="s">
        <v>143</v>
      </c>
      <c r="I6" s="98" t="s">
        <v>144</v>
      </c>
      <c r="J6" s="98" t="s">
        <v>145</v>
      </c>
    </row>
    <row r="7" spans="1:10" ht="26.45" customHeight="1" x14ac:dyDescent="0.25">
      <c r="A7" s="111" t="s">
        <v>146</v>
      </c>
      <c r="B7" s="122" t="s">
        <v>45</v>
      </c>
      <c r="C7" s="122"/>
      <c r="D7" s="122"/>
      <c r="E7" s="122"/>
      <c r="F7" s="122"/>
      <c r="G7" s="99" t="s">
        <v>46</v>
      </c>
      <c r="H7" s="90">
        <v>491905827.27999997</v>
      </c>
      <c r="I7" s="90">
        <v>888153970.51999998</v>
      </c>
      <c r="J7" s="100">
        <f>I7/H7*100</f>
        <v>180.55365910809792</v>
      </c>
    </row>
    <row r="8" spans="1:10" s="88" customFormat="1" ht="42.75" customHeight="1" x14ac:dyDescent="0.2">
      <c r="A8" s="111"/>
      <c r="B8" s="112" t="s">
        <v>47</v>
      </c>
      <c r="C8" s="112"/>
      <c r="D8" s="112"/>
      <c r="E8" s="112"/>
      <c r="F8" s="112"/>
      <c r="G8" s="87" t="s">
        <v>48</v>
      </c>
      <c r="H8" s="84">
        <v>1049522.07</v>
      </c>
      <c r="I8" s="84">
        <v>970744.92</v>
      </c>
      <c r="J8" s="101">
        <f>I8/H8*100</f>
        <v>92.493997767955463</v>
      </c>
    </row>
    <row r="9" spans="1:10" s="88" customFormat="1" ht="55.15" customHeight="1" x14ac:dyDescent="0.2">
      <c r="A9" s="111"/>
      <c r="B9" s="112" t="s">
        <v>49</v>
      </c>
      <c r="C9" s="112"/>
      <c r="D9" s="112"/>
      <c r="E9" s="112"/>
      <c r="F9" s="112"/>
      <c r="G9" s="87" t="s">
        <v>50</v>
      </c>
      <c r="H9" s="84">
        <v>7952097.9800000004</v>
      </c>
      <c r="I9" s="84">
        <v>8967915.5399999991</v>
      </c>
      <c r="J9" s="101">
        <f>I9/H9*100</f>
        <v>112.77420829766989</v>
      </c>
    </row>
    <row r="10" spans="1:10" s="88" customFormat="1" ht="55.15" customHeight="1" x14ac:dyDescent="0.2">
      <c r="A10" s="111"/>
      <c r="B10" s="112" t="s">
        <v>51</v>
      </c>
      <c r="C10" s="112"/>
      <c r="D10" s="112"/>
      <c r="E10" s="112"/>
      <c r="F10" s="112"/>
      <c r="G10" s="87" t="s">
        <v>52</v>
      </c>
      <c r="H10" s="84">
        <v>165596908.87</v>
      </c>
      <c r="I10" s="84">
        <v>190163940.21000001</v>
      </c>
      <c r="J10" s="101">
        <f>I10/H10*100</f>
        <v>114.83544077461379</v>
      </c>
    </row>
    <row r="11" spans="1:10" s="88" customFormat="1" ht="55.15" customHeight="1" x14ac:dyDescent="0.2">
      <c r="A11" s="111"/>
      <c r="B11" s="112" t="s">
        <v>53</v>
      </c>
      <c r="C11" s="112"/>
      <c r="D11" s="112"/>
      <c r="E11" s="112"/>
      <c r="F11" s="112"/>
      <c r="G11" s="87" t="s">
        <v>54</v>
      </c>
      <c r="H11" s="84">
        <v>31395876.59</v>
      </c>
      <c r="I11" s="84">
        <v>37665214.939999998</v>
      </c>
      <c r="J11" s="101">
        <f>I11/H11*100</f>
        <v>119.9686679619478</v>
      </c>
    </row>
    <row r="12" spans="1:10" s="88" customFormat="1" ht="22.9" customHeight="1" x14ac:dyDescent="0.2">
      <c r="A12" s="111"/>
      <c r="B12" s="112" t="s">
        <v>55</v>
      </c>
      <c r="C12" s="112"/>
      <c r="D12" s="112"/>
      <c r="E12" s="112"/>
      <c r="F12" s="112"/>
      <c r="G12" s="87" t="s">
        <v>56</v>
      </c>
      <c r="H12" s="84">
        <v>0</v>
      </c>
      <c r="I12" s="84">
        <v>0</v>
      </c>
      <c r="J12" s="101">
        <v>0</v>
      </c>
    </row>
    <row r="13" spans="1:10" s="88" customFormat="1" ht="22.9" customHeight="1" x14ac:dyDescent="0.2">
      <c r="A13" s="111"/>
      <c r="B13" s="112" t="s">
        <v>57</v>
      </c>
      <c r="C13" s="112"/>
      <c r="D13" s="112"/>
      <c r="E13" s="112"/>
      <c r="F13" s="112"/>
      <c r="G13" s="87" t="s">
        <v>58</v>
      </c>
      <c r="H13" s="84">
        <v>285911421.76999998</v>
      </c>
      <c r="I13" s="84">
        <v>650386154.90999997</v>
      </c>
      <c r="J13" s="101">
        <f>I13/H13*100</f>
        <v>227.47819967584221</v>
      </c>
    </row>
    <row r="14" spans="1:10" s="88" customFormat="1" ht="27.2" customHeight="1" x14ac:dyDescent="0.2">
      <c r="A14" s="102">
        <v>2</v>
      </c>
      <c r="B14" s="113" t="s">
        <v>59</v>
      </c>
      <c r="C14" s="113"/>
      <c r="D14" s="113"/>
      <c r="E14" s="113"/>
      <c r="F14" s="113"/>
      <c r="G14" s="91" t="s">
        <v>60</v>
      </c>
      <c r="H14" s="94">
        <v>3520761.12</v>
      </c>
      <c r="I14" s="94">
        <v>4545882.5199999996</v>
      </c>
      <c r="J14" s="100">
        <f>I14/H14*100</f>
        <v>129.11647127028033</v>
      </c>
    </row>
    <row r="15" spans="1:10" s="88" customFormat="1" ht="27.2" customHeight="1" x14ac:dyDescent="0.2">
      <c r="A15" s="102"/>
      <c r="B15" s="114" t="s">
        <v>148</v>
      </c>
      <c r="C15" s="115"/>
      <c r="D15" s="115"/>
      <c r="E15" s="115"/>
      <c r="F15" s="116"/>
      <c r="G15" s="106" t="s">
        <v>149</v>
      </c>
      <c r="H15" s="84">
        <v>3481689.12</v>
      </c>
      <c r="I15" s="84">
        <v>4514782.72</v>
      </c>
      <c r="J15" s="101">
        <f t="shared" ref="J15:J18" si="0">I15/H15*100</f>
        <v>129.6721954313945</v>
      </c>
    </row>
    <row r="16" spans="1:10" s="88" customFormat="1" ht="23.1" customHeight="1" x14ac:dyDescent="0.2">
      <c r="A16" s="103"/>
      <c r="B16" s="112" t="s">
        <v>61</v>
      </c>
      <c r="C16" s="112"/>
      <c r="D16" s="112"/>
      <c r="E16" s="112"/>
      <c r="F16" s="112"/>
      <c r="G16" s="87" t="s">
        <v>62</v>
      </c>
      <c r="H16" s="84">
        <v>39072</v>
      </c>
      <c r="I16" s="84">
        <v>31099.8</v>
      </c>
      <c r="J16" s="101">
        <f t="shared" si="0"/>
        <v>79.596130221130224</v>
      </c>
    </row>
    <row r="17" spans="1:10" s="88" customFormat="1" ht="38.25" customHeight="1" x14ac:dyDescent="0.2">
      <c r="A17" s="102">
        <v>3</v>
      </c>
      <c r="B17" s="113" t="s">
        <v>63</v>
      </c>
      <c r="C17" s="113"/>
      <c r="D17" s="113"/>
      <c r="E17" s="113"/>
      <c r="F17" s="113"/>
      <c r="G17" s="91" t="s">
        <v>64</v>
      </c>
      <c r="H17" s="94">
        <v>45550824.409999996</v>
      </c>
      <c r="I17" s="94">
        <v>57662349.960000001</v>
      </c>
      <c r="J17" s="100">
        <f>I17/H17*100</f>
        <v>126.58903698643289</v>
      </c>
    </row>
    <row r="18" spans="1:10" s="88" customFormat="1" ht="46.5" customHeight="1" x14ac:dyDescent="0.2">
      <c r="A18" s="110"/>
      <c r="B18" s="112" t="s">
        <v>65</v>
      </c>
      <c r="C18" s="112"/>
      <c r="D18" s="112"/>
      <c r="E18" s="112"/>
      <c r="F18" s="112"/>
      <c r="G18" s="87" t="s">
        <v>66</v>
      </c>
      <c r="H18" s="84">
        <v>79100</v>
      </c>
      <c r="I18" s="84">
        <v>0</v>
      </c>
      <c r="J18" s="101">
        <f t="shared" si="0"/>
        <v>0</v>
      </c>
    </row>
    <row r="19" spans="1:10" s="88" customFormat="1" ht="46.5" customHeight="1" x14ac:dyDescent="0.2">
      <c r="A19" s="110"/>
      <c r="B19" s="117" t="s">
        <v>150</v>
      </c>
      <c r="C19" s="118"/>
      <c r="D19" s="118"/>
      <c r="E19" s="118"/>
      <c r="F19" s="119"/>
      <c r="G19" s="87" t="s">
        <v>151</v>
      </c>
      <c r="H19" s="84">
        <v>14739988.33</v>
      </c>
      <c r="I19" s="84">
        <v>15282851.27</v>
      </c>
      <c r="J19" s="101">
        <f t="shared" ref="J19" si="1">I19/H19*100</f>
        <v>103.68292652508498</v>
      </c>
    </row>
    <row r="20" spans="1:10" s="88" customFormat="1" ht="46.5" customHeight="1" x14ac:dyDescent="0.2">
      <c r="A20" s="110"/>
      <c r="B20" s="112" t="s">
        <v>67</v>
      </c>
      <c r="C20" s="112"/>
      <c r="D20" s="112"/>
      <c r="E20" s="112"/>
      <c r="F20" s="112"/>
      <c r="G20" s="87" t="s">
        <v>68</v>
      </c>
      <c r="H20" s="84">
        <v>30731736.079999998</v>
      </c>
      <c r="I20" s="84">
        <v>42379498.689999998</v>
      </c>
      <c r="J20" s="101">
        <f t="shared" ref="J20:J32" si="2">I20/H20*100</f>
        <v>137.90141428938108</v>
      </c>
    </row>
    <row r="21" spans="1:10" s="88" customFormat="1" ht="37.35" customHeight="1" x14ac:dyDescent="0.2">
      <c r="A21" s="102">
        <v>4</v>
      </c>
      <c r="B21" s="113" t="s">
        <v>69</v>
      </c>
      <c r="C21" s="113"/>
      <c r="D21" s="113"/>
      <c r="E21" s="113"/>
      <c r="F21" s="113"/>
      <c r="G21" s="91" t="s">
        <v>70</v>
      </c>
      <c r="H21" s="90">
        <v>214367129.09999999</v>
      </c>
      <c r="I21" s="90">
        <v>284785812.08999997</v>
      </c>
      <c r="J21" s="100">
        <f t="shared" si="2"/>
        <v>132.84957133383563</v>
      </c>
    </row>
    <row r="22" spans="1:10" s="88" customFormat="1" ht="22.9" customHeight="1" x14ac:dyDescent="0.2">
      <c r="A22" s="110"/>
      <c r="B22" s="112" t="s">
        <v>71</v>
      </c>
      <c r="C22" s="112"/>
      <c r="D22" s="112"/>
      <c r="E22" s="112"/>
      <c r="F22" s="112"/>
      <c r="G22" s="87" t="s">
        <v>72</v>
      </c>
      <c r="H22" s="84">
        <v>572893.01</v>
      </c>
      <c r="I22" s="84">
        <v>1873719.74</v>
      </c>
      <c r="J22" s="101">
        <f t="shared" si="2"/>
        <v>327.06276866600274</v>
      </c>
    </row>
    <row r="23" spans="1:10" s="88" customFormat="1" ht="22.9" customHeight="1" x14ac:dyDescent="0.2">
      <c r="A23" s="110"/>
      <c r="B23" s="112" t="s">
        <v>73</v>
      </c>
      <c r="C23" s="112"/>
      <c r="D23" s="112"/>
      <c r="E23" s="112"/>
      <c r="F23" s="112"/>
      <c r="G23" s="87" t="s">
        <v>74</v>
      </c>
      <c r="H23" s="84">
        <v>58016423.289999999</v>
      </c>
      <c r="I23" s="84">
        <v>68502050.379999995</v>
      </c>
      <c r="J23" s="101">
        <f t="shared" si="2"/>
        <v>118.07354968710619</v>
      </c>
    </row>
    <row r="24" spans="1:10" s="88" customFormat="1" ht="22.9" customHeight="1" x14ac:dyDescent="0.2">
      <c r="A24" s="110"/>
      <c r="B24" s="112" t="s">
        <v>75</v>
      </c>
      <c r="C24" s="112"/>
      <c r="D24" s="112"/>
      <c r="E24" s="112"/>
      <c r="F24" s="112"/>
      <c r="G24" s="87" t="s">
        <v>76</v>
      </c>
      <c r="H24" s="84">
        <v>141477547.69999999</v>
      </c>
      <c r="I24" s="84">
        <v>204978117.19</v>
      </c>
      <c r="J24" s="101">
        <f t="shared" si="2"/>
        <v>144.88384943217389</v>
      </c>
    </row>
    <row r="25" spans="1:10" s="88" customFormat="1" ht="22.9" customHeight="1" x14ac:dyDescent="0.2">
      <c r="A25" s="110"/>
      <c r="B25" s="112" t="s">
        <v>77</v>
      </c>
      <c r="C25" s="112"/>
      <c r="D25" s="112"/>
      <c r="E25" s="112"/>
      <c r="F25" s="112"/>
      <c r="G25" s="87" t="s">
        <v>78</v>
      </c>
      <c r="H25" s="84">
        <v>12247866.99</v>
      </c>
      <c r="I25" s="84">
        <v>6115274.7800000003</v>
      </c>
      <c r="J25" s="101">
        <f t="shared" si="2"/>
        <v>49.929304302479203</v>
      </c>
    </row>
    <row r="26" spans="1:10" s="88" customFormat="1" ht="22.9" customHeight="1" x14ac:dyDescent="0.2">
      <c r="A26" s="110"/>
      <c r="B26" s="112" t="s">
        <v>79</v>
      </c>
      <c r="C26" s="112"/>
      <c r="D26" s="112"/>
      <c r="E26" s="112"/>
      <c r="F26" s="112"/>
      <c r="G26" s="87" t="s">
        <v>80</v>
      </c>
      <c r="H26" s="84">
        <v>2052398.11</v>
      </c>
      <c r="I26" s="84">
        <v>3316650</v>
      </c>
      <c r="J26" s="101">
        <f t="shared" si="2"/>
        <v>161.59876506610112</v>
      </c>
    </row>
    <row r="27" spans="1:10" s="88" customFormat="1" ht="27.95" customHeight="1" x14ac:dyDescent="0.2">
      <c r="A27" s="102">
        <v>5</v>
      </c>
      <c r="B27" s="113" t="s">
        <v>81</v>
      </c>
      <c r="C27" s="113"/>
      <c r="D27" s="113"/>
      <c r="E27" s="113"/>
      <c r="F27" s="113"/>
      <c r="G27" s="91" t="s">
        <v>82</v>
      </c>
      <c r="H27" s="90">
        <v>363748414.99000001</v>
      </c>
      <c r="I27" s="90">
        <v>624701689.27999997</v>
      </c>
      <c r="J27" s="100">
        <f t="shared" si="2"/>
        <v>171.74004436477722</v>
      </c>
    </row>
    <row r="28" spans="1:10" s="88" customFormat="1" ht="24.4" customHeight="1" x14ac:dyDescent="0.2">
      <c r="A28" s="110"/>
      <c r="B28" s="112" t="s">
        <v>83</v>
      </c>
      <c r="C28" s="112"/>
      <c r="D28" s="112"/>
      <c r="E28" s="112"/>
      <c r="F28" s="112"/>
      <c r="G28" s="87" t="s">
        <v>84</v>
      </c>
      <c r="H28" s="84">
        <v>17171589.949999999</v>
      </c>
      <c r="I28" s="84">
        <v>19651029.739999998</v>
      </c>
      <c r="J28" s="101">
        <f t="shared" si="2"/>
        <v>114.43919751880634</v>
      </c>
    </row>
    <row r="29" spans="1:10" s="88" customFormat="1" ht="24.4" customHeight="1" x14ac:dyDescent="0.2">
      <c r="A29" s="110"/>
      <c r="B29" s="112" t="s">
        <v>85</v>
      </c>
      <c r="C29" s="112"/>
      <c r="D29" s="112"/>
      <c r="E29" s="112"/>
      <c r="F29" s="112"/>
      <c r="G29" s="87" t="s">
        <v>86</v>
      </c>
      <c r="H29" s="84">
        <v>44256500.939999998</v>
      </c>
      <c r="I29" s="84">
        <v>126105844.56999999</v>
      </c>
      <c r="J29" s="101">
        <f t="shared" si="2"/>
        <v>284.94309737899488</v>
      </c>
    </row>
    <row r="30" spans="1:10" s="88" customFormat="1" ht="24.4" customHeight="1" x14ac:dyDescent="0.2">
      <c r="A30" s="110"/>
      <c r="B30" s="112" t="s">
        <v>87</v>
      </c>
      <c r="C30" s="112"/>
      <c r="D30" s="112"/>
      <c r="E30" s="112"/>
      <c r="F30" s="112"/>
      <c r="G30" s="87" t="s">
        <v>88</v>
      </c>
      <c r="H30" s="84">
        <v>297497178.10000002</v>
      </c>
      <c r="I30" s="84">
        <v>473065364.97000003</v>
      </c>
      <c r="J30" s="101">
        <f t="shared" si="2"/>
        <v>159.01507637527402</v>
      </c>
    </row>
    <row r="31" spans="1:10" s="88" customFormat="1" ht="24.4" customHeight="1" x14ac:dyDescent="0.2">
      <c r="A31" s="110"/>
      <c r="B31" s="112" t="s">
        <v>89</v>
      </c>
      <c r="C31" s="112"/>
      <c r="D31" s="112"/>
      <c r="E31" s="112"/>
      <c r="F31" s="112"/>
      <c r="G31" s="87" t="s">
        <v>90</v>
      </c>
      <c r="H31" s="84">
        <v>4823146</v>
      </c>
      <c r="I31" s="84">
        <v>5879450</v>
      </c>
      <c r="J31" s="101">
        <f t="shared" si="2"/>
        <v>121.90072620650506</v>
      </c>
    </row>
    <row r="32" spans="1:10" s="88" customFormat="1" ht="28.5" customHeight="1" x14ac:dyDescent="0.2">
      <c r="A32" s="102">
        <v>6</v>
      </c>
      <c r="B32" s="127" t="s">
        <v>91</v>
      </c>
      <c r="C32" s="127"/>
      <c r="D32" s="127"/>
      <c r="E32" s="127"/>
      <c r="F32" s="127"/>
      <c r="G32" s="91" t="s">
        <v>92</v>
      </c>
      <c r="H32" s="94">
        <v>1880637.4</v>
      </c>
      <c r="I32" s="94">
        <v>726620.5</v>
      </c>
      <c r="J32" s="100">
        <f t="shared" si="2"/>
        <v>38.636927033355825</v>
      </c>
    </row>
    <row r="33" spans="1:10" s="88" customFormat="1" ht="25.5" customHeight="1" x14ac:dyDescent="0.2">
      <c r="A33" s="103"/>
      <c r="B33" s="124" t="s">
        <v>93</v>
      </c>
      <c r="C33" s="125"/>
      <c r="D33" s="125"/>
      <c r="E33" s="125"/>
      <c r="F33" s="126"/>
      <c r="G33" s="87" t="s">
        <v>94</v>
      </c>
      <c r="H33" s="84">
        <v>1880637.4</v>
      </c>
      <c r="I33" s="84">
        <v>726620.5</v>
      </c>
      <c r="J33" s="101">
        <f t="shared" ref="J33" si="3">I33/H33*100</f>
        <v>38.636927033355825</v>
      </c>
    </row>
    <row r="34" spans="1:10" s="88" customFormat="1" ht="29.25" customHeight="1" x14ac:dyDescent="0.2">
      <c r="A34" s="102">
        <v>7</v>
      </c>
      <c r="B34" s="113" t="s">
        <v>95</v>
      </c>
      <c r="C34" s="113"/>
      <c r="D34" s="113"/>
      <c r="E34" s="113"/>
      <c r="F34" s="113"/>
      <c r="G34" s="91" t="s">
        <v>96</v>
      </c>
      <c r="H34" s="90">
        <v>2395395496.5100002</v>
      </c>
      <c r="I34" s="90">
        <v>3937508550.0700002</v>
      </c>
      <c r="J34" s="100">
        <f t="shared" ref="J34:J57" si="4">I34/H34*100</f>
        <v>164.37822296179482</v>
      </c>
    </row>
    <row r="35" spans="1:10" s="88" customFormat="1" ht="22.7" customHeight="1" x14ac:dyDescent="0.2">
      <c r="A35" s="110"/>
      <c r="B35" s="112" t="s">
        <v>97</v>
      </c>
      <c r="C35" s="112"/>
      <c r="D35" s="112"/>
      <c r="E35" s="112"/>
      <c r="F35" s="112"/>
      <c r="G35" s="87" t="s">
        <v>98</v>
      </c>
      <c r="H35" s="84">
        <v>908377964.10000002</v>
      </c>
      <c r="I35" s="84">
        <v>1686203142.3699999</v>
      </c>
      <c r="J35" s="101">
        <f t="shared" si="4"/>
        <v>185.62792240789892</v>
      </c>
    </row>
    <row r="36" spans="1:10" s="88" customFormat="1" ht="22.7" customHeight="1" x14ac:dyDescent="0.2">
      <c r="A36" s="110"/>
      <c r="B36" s="112" t="s">
        <v>99</v>
      </c>
      <c r="C36" s="112"/>
      <c r="D36" s="112"/>
      <c r="E36" s="112"/>
      <c r="F36" s="112"/>
      <c r="G36" s="87" t="s">
        <v>100</v>
      </c>
      <c r="H36" s="84">
        <v>1298634437.3</v>
      </c>
      <c r="I36" s="84">
        <v>2004657937.95</v>
      </c>
      <c r="J36" s="101">
        <f t="shared" si="4"/>
        <v>154.36660852132479</v>
      </c>
    </row>
    <row r="37" spans="1:10" s="88" customFormat="1" ht="22.7" customHeight="1" x14ac:dyDescent="0.2">
      <c r="A37" s="110"/>
      <c r="B37" s="112" t="s">
        <v>101</v>
      </c>
      <c r="C37" s="112"/>
      <c r="D37" s="112"/>
      <c r="E37" s="112"/>
      <c r="F37" s="112"/>
      <c r="G37" s="87" t="s">
        <v>102</v>
      </c>
      <c r="H37" s="84">
        <v>153594986.99000001</v>
      </c>
      <c r="I37" s="84">
        <v>198165686.03999999</v>
      </c>
      <c r="J37" s="101">
        <f t="shared" si="4"/>
        <v>129.01832925895022</v>
      </c>
    </row>
    <row r="38" spans="1:10" s="88" customFormat="1" ht="22.7" customHeight="1" x14ac:dyDescent="0.2">
      <c r="A38" s="110"/>
      <c r="B38" s="112" t="s">
        <v>103</v>
      </c>
      <c r="C38" s="112"/>
      <c r="D38" s="112"/>
      <c r="E38" s="112"/>
      <c r="F38" s="112"/>
      <c r="G38" s="87" t="s">
        <v>104</v>
      </c>
      <c r="H38" s="84">
        <v>10758347.5</v>
      </c>
      <c r="I38" s="84">
        <v>12371787</v>
      </c>
      <c r="J38" s="101">
        <f t="shared" si="4"/>
        <v>114.99709411691713</v>
      </c>
    </row>
    <row r="39" spans="1:10" s="88" customFormat="1" ht="22.7" customHeight="1" x14ac:dyDescent="0.2">
      <c r="A39" s="110"/>
      <c r="B39" s="112" t="s">
        <v>105</v>
      </c>
      <c r="C39" s="112"/>
      <c r="D39" s="112"/>
      <c r="E39" s="112"/>
      <c r="F39" s="112"/>
      <c r="G39" s="87" t="s">
        <v>106</v>
      </c>
      <c r="H39" s="84">
        <v>24029760.620000001</v>
      </c>
      <c r="I39" s="84">
        <v>36109996.710000001</v>
      </c>
      <c r="J39" s="101">
        <f t="shared" si="4"/>
        <v>150.27197848964673</v>
      </c>
    </row>
    <row r="40" spans="1:10" s="88" customFormat="1" ht="24.4" customHeight="1" x14ac:dyDescent="0.2">
      <c r="A40" s="104">
        <v>8</v>
      </c>
      <c r="B40" s="113" t="s">
        <v>107</v>
      </c>
      <c r="C40" s="113"/>
      <c r="D40" s="113"/>
      <c r="E40" s="113"/>
      <c r="F40" s="113"/>
      <c r="G40" s="91" t="s">
        <v>108</v>
      </c>
      <c r="H40" s="90">
        <v>170172147.22</v>
      </c>
      <c r="I40" s="90">
        <v>184486520.28</v>
      </c>
      <c r="J40" s="100">
        <f t="shared" si="4"/>
        <v>108.41170149983137</v>
      </c>
    </row>
    <row r="41" spans="1:10" s="88" customFormat="1" ht="25.35" customHeight="1" x14ac:dyDescent="0.2">
      <c r="A41" s="103"/>
      <c r="B41" s="112" t="s">
        <v>109</v>
      </c>
      <c r="C41" s="112"/>
      <c r="D41" s="112"/>
      <c r="E41" s="112"/>
      <c r="F41" s="112"/>
      <c r="G41" s="87" t="s">
        <v>110</v>
      </c>
      <c r="H41" s="84">
        <v>151339140.22999999</v>
      </c>
      <c r="I41" s="84">
        <v>160930007.34</v>
      </c>
      <c r="J41" s="101">
        <f t="shared" si="4"/>
        <v>106.33733421203803</v>
      </c>
    </row>
    <row r="42" spans="1:10" s="88" customFormat="1" ht="25.35" customHeight="1" x14ac:dyDescent="0.2">
      <c r="A42" s="103"/>
      <c r="B42" s="112" t="s">
        <v>111</v>
      </c>
      <c r="C42" s="112"/>
      <c r="D42" s="112"/>
      <c r="E42" s="112"/>
      <c r="F42" s="112"/>
      <c r="G42" s="87" t="s">
        <v>112</v>
      </c>
      <c r="H42" s="84">
        <v>4836874</v>
      </c>
      <c r="I42" s="84">
        <v>4325349.0599999996</v>
      </c>
      <c r="J42" s="101">
        <f t="shared" si="4"/>
        <v>89.424472500213966</v>
      </c>
    </row>
    <row r="43" spans="1:10" s="88" customFormat="1" ht="25.35" customHeight="1" x14ac:dyDescent="0.2">
      <c r="A43" s="103"/>
      <c r="B43" s="112" t="s">
        <v>113</v>
      </c>
      <c r="C43" s="112"/>
      <c r="D43" s="112"/>
      <c r="E43" s="112"/>
      <c r="F43" s="112"/>
      <c r="G43" s="87" t="s">
        <v>114</v>
      </c>
      <c r="H43" s="84">
        <v>13996132.99</v>
      </c>
      <c r="I43" s="84">
        <v>19231163.879999999</v>
      </c>
      <c r="J43" s="101">
        <f t="shared" si="4"/>
        <v>137.40340916837772</v>
      </c>
    </row>
    <row r="44" spans="1:10" s="88" customFormat="1" ht="27" customHeight="1" x14ac:dyDescent="0.2">
      <c r="A44" s="102">
        <v>10</v>
      </c>
      <c r="B44" s="113" t="s">
        <v>115</v>
      </c>
      <c r="C44" s="113"/>
      <c r="D44" s="113"/>
      <c r="E44" s="113"/>
      <c r="F44" s="113"/>
      <c r="G44" s="91" t="s">
        <v>116</v>
      </c>
      <c r="H44" s="90">
        <v>88741396.25</v>
      </c>
      <c r="I44" s="90">
        <v>85100403.260000005</v>
      </c>
      <c r="J44" s="100">
        <f t="shared" si="4"/>
        <v>95.89707493474333</v>
      </c>
    </row>
    <row r="45" spans="1:10" s="88" customFormat="1" ht="24.4" customHeight="1" x14ac:dyDescent="0.2">
      <c r="A45" s="110"/>
      <c r="B45" s="112" t="s">
        <v>117</v>
      </c>
      <c r="C45" s="112"/>
      <c r="D45" s="112"/>
      <c r="E45" s="112"/>
      <c r="F45" s="112"/>
      <c r="G45" s="87" t="s">
        <v>118</v>
      </c>
      <c r="H45" s="84">
        <v>5031047.0999999996</v>
      </c>
      <c r="I45" s="84">
        <v>5231116.32</v>
      </c>
      <c r="J45" s="101">
        <f t="shared" si="4"/>
        <v>103.97669145256066</v>
      </c>
    </row>
    <row r="46" spans="1:10" s="88" customFormat="1" ht="24.4" customHeight="1" x14ac:dyDescent="0.2">
      <c r="A46" s="110"/>
      <c r="B46" s="112" t="s">
        <v>119</v>
      </c>
      <c r="C46" s="112"/>
      <c r="D46" s="112"/>
      <c r="E46" s="112"/>
      <c r="F46" s="112"/>
      <c r="G46" s="87" t="s">
        <v>120</v>
      </c>
      <c r="H46" s="84">
        <v>23737379.260000002</v>
      </c>
      <c r="I46" s="84">
        <v>18772222.579999998</v>
      </c>
      <c r="J46" s="101">
        <f t="shared" si="4"/>
        <v>79.08296183156655</v>
      </c>
    </row>
    <row r="47" spans="1:10" s="88" customFormat="1" ht="24.4" customHeight="1" x14ac:dyDescent="0.2">
      <c r="A47" s="110"/>
      <c r="B47" s="112" t="s">
        <v>121</v>
      </c>
      <c r="C47" s="112"/>
      <c r="D47" s="112"/>
      <c r="E47" s="112"/>
      <c r="F47" s="112"/>
      <c r="G47" s="87" t="s">
        <v>122</v>
      </c>
      <c r="H47" s="84">
        <v>31528017.149999999</v>
      </c>
      <c r="I47" s="84">
        <v>33875791.460000001</v>
      </c>
      <c r="J47" s="101">
        <f t="shared" si="4"/>
        <v>107.44662849817057</v>
      </c>
    </row>
    <row r="48" spans="1:10" s="88" customFormat="1" ht="24.4" customHeight="1" x14ac:dyDescent="0.2">
      <c r="A48" s="110"/>
      <c r="B48" s="112" t="s">
        <v>123</v>
      </c>
      <c r="C48" s="112"/>
      <c r="D48" s="112"/>
      <c r="E48" s="112"/>
      <c r="F48" s="112"/>
      <c r="G48" s="87" t="s">
        <v>124</v>
      </c>
      <c r="H48" s="84">
        <v>28444952.739999998</v>
      </c>
      <c r="I48" s="84">
        <v>27221272.899999999</v>
      </c>
      <c r="J48" s="101">
        <f t="shared" si="4"/>
        <v>95.698077436847939</v>
      </c>
    </row>
    <row r="49" spans="1:10" s="92" customFormat="1" ht="27.2" customHeight="1" x14ac:dyDescent="0.2">
      <c r="A49" s="102">
        <v>11</v>
      </c>
      <c r="B49" s="113" t="s">
        <v>125</v>
      </c>
      <c r="C49" s="113"/>
      <c r="D49" s="113"/>
      <c r="E49" s="113"/>
      <c r="F49" s="113"/>
      <c r="G49" s="91" t="s">
        <v>126</v>
      </c>
      <c r="H49" s="90">
        <v>148495808.33000001</v>
      </c>
      <c r="I49" s="90">
        <v>169345190.74000001</v>
      </c>
      <c r="J49" s="100">
        <f t="shared" si="4"/>
        <v>114.04038446907991</v>
      </c>
    </row>
    <row r="50" spans="1:10" s="88" customFormat="1" ht="22.9" customHeight="1" x14ac:dyDescent="0.2">
      <c r="A50" s="110"/>
      <c r="B50" s="112" t="s">
        <v>127</v>
      </c>
      <c r="C50" s="112"/>
      <c r="D50" s="112"/>
      <c r="E50" s="112"/>
      <c r="F50" s="112"/>
      <c r="G50" s="87" t="s">
        <v>128</v>
      </c>
      <c r="H50" s="84">
        <v>100526626.16</v>
      </c>
      <c r="I50" s="84">
        <v>113899411.3</v>
      </c>
      <c r="J50" s="101">
        <f t="shared" si="4"/>
        <v>113.30272948652991</v>
      </c>
    </row>
    <row r="51" spans="1:10" s="88" customFormat="1" ht="22.9" customHeight="1" x14ac:dyDescent="0.2">
      <c r="A51" s="110"/>
      <c r="B51" s="112" t="s">
        <v>129</v>
      </c>
      <c r="C51" s="112"/>
      <c r="D51" s="112"/>
      <c r="E51" s="112"/>
      <c r="F51" s="112"/>
      <c r="G51" s="87" t="s">
        <v>130</v>
      </c>
      <c r="H51" s="84">
        <v>3074935.38</v>
      </c>
      <c r="I51" s="84">
        <v>5056123.08</v>
      </c>
      <c r="J51" s="101">
        <f t="shared" si="4"/>
        <v>164.43022227023192</v>
      </c>
    </row>
    <row r="52" spans="1:10" s="88" customFormat="1" ht="22.9" customHeight="1" x14ac:dyDescent="0.2">
      <c r="A52" s="110"/>
      <c r="B52" s="112" t="s">
        <v>131</v>
      </c>
      <c r="C52" s="112"/>
      <c r="D52" s="112"/>
      <c r="E52" s="112"/>
      <c r="F52" s="112"/>
      <c r="G52" s="87" t="s">
        <v>132</v>
      </c>
      <c r="H52" s="84">
        <v>44894246.789999999</v>
      </c>
      <c r="I52" s="84">
        <v>50389656.359999999</v>
      </c>
      <c r="J52" s="101">
        <f t="shared" si="4"/>
        <v>112.24078799162321</v>
      </c>
    </row>
    <row r="53" spans="1:10" s="88" customFormat="1" ht="26.45" customHeight="1" x14ac:dyDescent="0.2">
      <c r="A53" s="102">
        <v>12</v>
      </c>
      <c r="B53" s="113" t="s">
        <v>133</v>
      </c>
      <c r="C53" s="113"/>
      <c r="D53" s="113"/>
      <c r="E53" s="113"/>
      <c r="F53" s="113"/>
      <c r="G53" s="91" t="s">
        <v>134</v>
      </c>
      <c r="H53" s="90">
        <v>33125777.530000001</v>
      </c>
      <c r="I53" s="90">
        <v>32701014.550000001</v>
      </c>
      <c r="J53" s="100">
        <f t="shared" si="4"/>
        <v>98.717726762442581</v>
      </c>
    </row>
    <row r="54" spans="1:10" s="88" customFormat="1" ht="22.9" customHeight="1" x14ac:dyDescent="0.2">
      <c r="A54" s="110"/>
      <c r="B54" s="112" t="s">
        <v>135</v>
      </c>
      <c r="C54" s="112"/>
      <c r="D54" s="112"/>
      <c r="E54" s="112"/>
      <c r="F54" s="112"/>
      <c r="G54" s="87" t="s">
        <v>136</v>
      </c>
      <c r="H54" s="84">
        <v>6982990</v>
      </c>
      <c r="I54" s="84">
        <v>10085654.550000001</v>
      </c>
      <c r="J54" s="101">
        <f t="shared" si="4"/>
        <v>144.43174843440991</v>
      </c>
    </row>
    <row r="55" spans="1:10" s="88" customFormat="1" ht="22.9" customHeight="1" x14ac:dyDescent="0.2">
      <c r="A55" s="110"/>
      <c r="B55" s="112" t="s">
        <v>137</v>
      </c>
      <c r="C55" s="112"/>
      <c r="D55" s="112"/>
      <c r="E55" s="112"/>
      <c r="F55" s="112"/>
      <c r="G55" s="87" t="s">
        <v>138</v>
      </c>
      <c r="H55" s="84">
        <v>25368961</v>
      </c>
      <c r="I55" s="84">
        <v>21295740</v>
      </c>
      <c r="J55" s="101">
        <f t="shared" si="4"/>
        <v>83.944076385311959</v>
      </c>
    </row>
    <row r="56" spans="1:10" s="88" customFormat="1" ht="22.9" customHeight="1" x14ac:dyDescent="0.2">
      <c r="A56" s="110"/>
      <c r="B56" s="112" t="s">
        <v>139</v>
      </c>
      <c r="C56" s="112"/>
      <c r="D56" s="112"/>
      <c r="E56" s="112"/>
      <c r="F56" s="112"/>
      <c r="G56" s="87" t="s">
        <v>140</v>
      </c>
      <c r="H56" s="84">
        <v>773826.53</v>
      </c>
      <c r="I56" s="84">
        <v>1319620</v>
      </c>
      <c r="J56" s="101">
        <f t="shared" si="4"/>
        <v>170.53175987646739</v>
      </c>
    </row>
    <row r="57" spans="1:10" ht="33" customHeight="1" x14ac:dyDescent="0.25">
      <c r="A57" s="95"/>
      <c r="B57" s="128" t="s">
        <v>40</v>
      </c>
      <c r="C57" s="128"/>
      <c r="D57" s="128"/>
      <c r="E57" s="128"/>
      <c r="F57" s="128"/>
      <c r="G57" s="128"/>
      <c r="H57" s="105">
        <f>H53+H49+H44+H40+H34+H32+H27+H21+H17+H14+H7</f>
        <v>3956904220.1400003</v>
      </c>
      <c r="I57" s="105">
        <f>I53+I49+I44+I40+I34+I32+I27+I21+I17+I14+I7</f>
        <v>6269718003.7700005</v>
      </c>
      <c r="J57" s="100">
        <f t="shared" si="4"/>
        <v>158.45008256348873</v>
      </c>
    </row>
    <row r="58" spans="1:10" ht="15.75" x14ac:dyDescent="0.2">
      <c r="C58" s="80"/>
      <c r="D58" s="80"/>
      <c r="E58" s="80"/>
      <c r="F58" s="80"/>
      <c r="G58" s="80"/>
      <c r="H58" s="107"/>
      <c r="I58" s="85"/>
    </row>
    <row r="59" spans="1:10" ht="27" customHeight="1" x14ac:dyDescent="0.2">
      <c r="C59" s="80"/>
      <c r="D59" s="80"/>
      <c r="E59" s="80"/>
      <c r="F59" s="80"/>
      <c r="G59" s="80"/>
      <c r="H59" s="93"/>
      <c r="I59" s="93"/>
    </row>
  </sheetData>
  <mergeCells count="62">
    <mergeCell ref="B48:F48"/>
    <mergeCell ref="B49:F49"/>
    <mergeCell ref="B55:F55"/>
    <mergeCell ref="B56:F56"/>
    <mergeCell ref="B57:G57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38:F38"/>
    <mergeCell ref="B39:F39"/>
    <mergeCell ref="B40:F40"/>
    <mergeCell ref="B41:F41"/>
    <mergeCell ref="B42:F42"/>
    <mergeCell ref="B34:F34"/>
    <mergeCell ref="B35:F35"/>
    <mergeCell ref="B36:F36"/>
    <mergeCell ref="B37:F37"/>
    <mergeCell ref="B32:F32"/>
    <mergeCell ref="B28:F28"/>
    <mergeCell ref="B29:F29"/>
    <mergeCell ref="B30:F30"/>
    <mergeCell ref="B31:F31"/>
    <mergeCell ref="B33:F33"/>
    <mergeCell ref="B23:F23"/>
    <mergeCell ref="B24:F24"/>
    <mergeCell ref="B25:F25"/>
    <mergeCell ref="B26:F26"/>
    <mergeCell ref="B27:F27"/>
    <mergeCell ref="B5:F5"/>
    <mergeCell ref="B1:J3"/>
    <mergeCell ref="B7:F7"/>
    <mergeCell ref="B8:F8"/>
    <mergeCell ref="B6:F6"/>
    <mergeCell ref="B9:F9"/>
    <mergeCell ref="B10:F10"/>
    <mergeCell ref="B11:F11"/>
    <mergeCell ref="B21:F21"/>
    <mergeCell ref="B22:F22"/>
    <mergeCell ref="B18:F18"/>
    <mergeCell ref="B20:F20"/>
    <mergeCell ref="B12:F12"/>
    <mergeCell ref="B13:F13"/>
    <mergeCell ref="B14:F14"/>
    <mergeCell ref="B16:F16"/>
    <mergeCell ref="B17:F17"/>
    <mergeCell ref="B15:F15"/>
    <mergeCell ref="B19:F19"/>
    <mergeCell ref="A35:A39"/>
    <mergeCell ref="A45:A48"/>
    <mergeCell ref="A50:A52"/>
    <mergeCell ref="A54:A56"/>
    <mergeCell ref="A7:A13"/>
    <mergeCell ref="A18:A20"/>
    <mergeCell ref="A22:A26"/>
    <mergeCell ref="A28:A31"/>
  </mergeCells>
  <pageMargins left="0.23622047244094491" right="0.23622047244094491" top="0.39370078740157483" bottom="0.23622047244094491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5"/>
  <sheetViews>
    <sheetView workbookViewId="0">
      <selection activeCell="S16" sqref="S16"/>
    </sheetView>
  </sheetViews>
  <sheetFormatPr defaultColWidth="9.140625" defaultRowHeight="12.75" x14ac:dyDescent="0.2"/>
  <cols>
    <col min="1" max="1" width="0.7109375" style="29" customWidth="1" collapsed="1"/>
    <col min="2" max="10" width="0.5703125" style="29" customWidth="1" collapsed="1"/>
    <col min="11" max="11" width="45.7109375" style="29" customWidth="1" collapsed="1"/>
    <col min="12" max="13" width="0.5703125" style="29" customWidth="1" collapsed="1"/>
    <col min="14" max="14" width="1" style="29" customWidth="1" collapsed="1"/>
    <col min="15" max="16" width="4.7109375" style="29" customWidth="1" collapsed="1"/>
    <col min="17" max="17" width="9.7109375" style="29" customWidth="1" collapsed="1"/>
    <col min="18" max="18" width="4.7109375" style="29" customWidth="1" collapsed="1"/>
    <col min="19" max="19" width="8" style="29" customWidth="1" collapsed="1"/>
    <col min="20" max="23" width="12.7109375" style="29" customWidth="1" collapsed="1"/>
    <col min="24" max="24" width="6.7109375" style="29" customWidth="1" collapsed="1"/>
    <col min="25" max="25" width="0.7109375" style="29" customWidth="1" collapsed="1"/>
    <col min="26" max="1010" width="8.7109375" style="29" customWidth="1" collapsed="1"/>
    <col min="1011" max="16384" width="9.140625" style="29" collapsed="1"/>
  </cols>
  <sheetData>
    <row r="1" spans="1:24" x14ac:dyDescent="0.2">
      <c r="A1" s="6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x14ac:dyDescent="0.2">
      <c r="A3" s="28"/>
      <c r="B3" s="143" t="s">
        <v>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4" ht="15" customHeight="1" x14ac:dyDescent="0.2">
      <c r="A4" s="1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x14ac:dyDescent="0.2">
      <c r="A5" s="28"/>
      <c r="B5" s="143" t="s">
        <v>2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</row>
    <row r="6" spans="1:24" ht="16.5" customHeight="1" x14ac:dyDescent="0.2">
      <c r="A6" s="1"/>
      <c r="B6" s="145" t="s">
        <v>42</v>
      </c>
      <c r="C6" s="145"/>
      <c r="D6" s="145"/>
      <c r="E6" s="145"/>
      <c r="F6" s="145"/>
      <c r="G6" s="145"/>
      <c r="H6" s="145"/>
      <c r="I6" s="145"/>
      <c r="J6" s="145"/>
      <c r="K6" s="14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4" ht="12.75" customHeight="1" x14ac:dyDescent="0.2">
      <c r="A7" s="1"/>
      <c r="B7" s="143" t="s">
        <v>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</row>
    <row r="8" spans="1:24" ht="6.7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4" s="7" customFormat="1" ht="24.75" customHeight="1" thickBot="1" x14ac:dyDescent="0.25">
      <c r="A9" s="30"/>
      <c r="B9" s="144" t="s">
        <v>4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31" t="s">
        <v>5</v>
      </c>
      <c r="P9" s="31" t="s">
        <v>6</v>
      </c>
      <c r="Q9" s="32" t="s">
        <v>7</v>
      </c>
      <c r="R9" s="32" t="s">
        <v>8</v>
      </c>
      <c r="S9" s="32" t="s">
        <v>43</v>
      </c>
      <c r="T9" s="32" t="s">
        <v>9</v>
      </c>
      <c r="U9" s="32" t="s">
        <v>10</v>
      </c>
      <c r="V9" s="32" t="s">
        <v>11</v>
      </c>
      <c r="W9" s="32" t="s">
        <v>12</v>
      </c>
      <c r="X9" s="33" t="s">
        <v>13</v>
      </c>
    </row>
    <row r="10" spans="1:24" s="7" customFormat="1" ht="12.75" customHeight="1" thickBot="1" x14ac:dyDescent="0.25">
      <c r="A10" s="30"/>
      <c r="B10" s="137" t="s">
        <v>14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34" t="s">
        <v>14</v>
      </c>
      <c r="P10" s="34" t="s">
        <v>14</v>
      </c>
      <c r="Q10" s="34" t="s">
        <v>14</v>
      </c>
      <c r="R10" s="34" t="s">
        <v>14</v>
      </c>
      <c r="S10" s="63" t="s">
        <v>14</v>
      </c>
      <c r="T10" s="34" t="s">
        <v>14</v>
      </c>
      <c r="U10" s="34" t="s">
        <v>14</v>
      </c>
      <c r="V10" s="34" t="s">
        <v>14</v>
      </c>
      <c r="W10" s="34" t="s">
        <v>14</v>
      </c>
      <c r="X10" s="35" t="s">
        <v>14</v>
      </c>
    </row>
    <row r="11" spans="1:24" ht="14.25" customHeight="1" x14ac:dyDescent="0.2">
      <c r="A11" s="2"/>
      <c r="B11" s="138" t="s">
        <v>15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65" t="s">
        <v>16</v>
      </c>
      <c r="P11" s="65"/>
      <c r="Q11" s="65"/>
      <c r="R11" s="65"/>
      <c r="S11" s="9"/>
      <c r="T11" s="36" t="s">
        <v>17</v>
      </c>
      <c r="U11" s="36" t="s">
        <v>18</v>
      </c>
      <c r="V11" s="36" t="s">
        <v>19</v>
      </c>
      <c r="W11" s="36" t="s">
        <v>20</v>
      </c>
      <c r="X11" s="37" t="s">
        <v>21</v>
      </c>
    </row>
    <row r="12" spans="1:24" ht="14.25" customHeight="1" x14ac:dyDescent="0.2">
      <c r="A12" s="3"/>
      <c r="B12" s="10"/>
      <c r="C12" s="139" t="s">
        <v>22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66" t="s">
        <v>16</v>
      </c>
      <c r="P12" s="66" t="s">
        <v>23</v>
      </c>
      <c r="Q12" s="66"/>
      <c r="R12" s="66"/>
      <c r="S12" s="11"/>
      <c r="T12" s="38" t="s">
        <v>17</v>
      </c>
      <c r="U12" s="38" t="s">
        <v>18</v>
      </c>
      <c r="V12" s="38" t="s">
        <v>19</v>
      </c>
      <c r="W12" s="38" t="s">
        <v>20</v>
      </c>
      <c r="X12" s="39" t="s">
        <v>21</v>
      </c>
    </row>
    <row r="13" spans="1:24" ht="12.75" customHeight="1" x14ac:dyDescent="0.2">
      <c r="A13" s="3"/>
      <c r="B13" s="10"/>
      <c r="C13" s="12"/>
      <c r="D13" s="140" t="s">
        <v>24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67" t="s">
        <v>16</v>
      </c>
      <c r="P13" s="67" t="s">
        <v>25</v>
      </c>
      <c r="Q13" s="67"/>
      <c r="R13" s="67"/>
      <c r="S13" s="13"/>
      <c r="T13" s="40" t="s">
        <v>17</v>
      </c>
      <c r="U13" s="40" t="s">
        <v>18</v>
      </c>
      <c r="V13" s="40" t="s">
        <v>19</v>
      </c>
      <c r="W13" s="40" t="s">
        <v>20</v>
      </c>
      <c r="X13" s="41" t="s">
        <v>21</v>
      </c>
    </row>
    <row r="14" spans="1:24" ht="12.75" customHeight="1" x14ac:dyDescent="0.2">
      <c r="A14" s="3"/>
      <c r="B14" s="10"/>
      <c r="C14" s="12"/>
      <c r="D14" s="14"/>
      <c r="E14" s="15"/>
      <c r="F14" s="141" t="s">
        <v>26</v>
      </c>
      <c r="G14" s="141"/>
      <c r="H14" s="141"/>
      <c r="I14" s="141"/>
      <c r="J14" s="141"/>
      <c r="K14" s="141"/>
      <c r="L14" s="141"/>
      <c r="M14" s="141"/>
      <c r="N14" s="141"/>
      <c r="O14" s="68" t="s">
        <v>16</v>
      </c>
      <c r="P14" s="68" t="s">
        <v>25</v>
      </c>
      <c r="Q14" s="68" t="s">
        <v>27</v>
      </c>
      <c r="R14" s="68"/>
      <c r="S14" s="16"/>
      <c r="T14" s="42" t="s">
        <v>17</v>
      </c>
      <c r="U14" s="42" t="s">
        <v>18</v>
      </c>
      <c r="V14" s="42" t="s">
        <v>19</v>
      </c>
      <c r="W14" s="42" t="s">
        <v>20</v>
      </c>
      <c r="X14" s="43" t="s">
        <v>21</v>
      </c>
    </row>
    <row r="15" spans="1:24" ht="12.75" customHeight="1" x14ac:dyDescent="0.2">
      <c r="A15" s="3"/>
      <c r="B15" s="10"/>
      <c r="C15" s="12"/>
      <c r="D15" s="14"/>
      <c r="E15" s="17"/>
      <c r="F15" s="131" t="s">
        <v>28</v>
      </c>
      <c r="G15" s="131"/>
      <c r="H15" s="131"/>
      <c r="I15" s="131"/>
      <c r="J15" s="131"/>
      <c r="K15" s="131"/>
      <c r="L15" s="131"/>
      <c r="M15" s="131"/>
      <c r="N15" s="131"/>
      <c r="O15" s="69" t="s">
        <v>16</v>
      </c>
      <c r="P15" s="69" t="s">
        <v>25</v>
      </c>
      <c r="Q15" s="69" t="s">
        <v>29</v>
      </c>
      <c r="R15" s="69"/>
      <c r="S15" s="18"/>
      <c r="T15" s="44" t="s">
        <v>17</v>
      </c>
      <c r="U15" s="44" t="s">
        <v>18</v>
      </c>
      <c r="V15" s="44" t="s">
        <v>19</v>
      </c>
      <c r="W15" s="44" t="s">
        <v>20</v>
      </c>
      <c r="X15" s="45" t="s">
        <v>21</v>
      </c>
    </row>
    <row r="16" spans="1:24" ht="12.75" customHeight="1" x14ac:dyDescent="0.2">
      <c r="A16" s="3"/>
      <c r="B16" s="10"/>
      <c r="C16" s="12"/>
      <c r="D16" s="14"/>
      <c r="E16" s="17"/>
      <c r="F16" s="19"/>
      <c r="G16" s="20"/>
      <c r="H16" s="132" t="s">
        <v>30</v>
      </c>
      <c r="I16" s="132"/>
      <c r="J16" s="132"/>
      <c r="K16" s="132"/>
      <c r="L16" s="132"/>
      <c r="M16" s="132"/>
      <c r="N16" s="132"/>
      <c r="O16" s="70" t="s">
        <v>16</v>
      </c>
      <c r="P16" s="70" t="s">
        <v>25</v>
      </c>
      <c r="Q16" s="70" t="s">
        <v>31</v>
      </c>
      <c r="R16" s="70"/>
      <c r="S16" s="21"/>
      <c r="T16" s="46" t="s">
        <v>17</v>
      </c>
      <c r="U16" s="46" t="s">
        <v>18</v>
      </c>
      <c r="V16" s="46" t="s">
        <v>19</v>
      </c>
      <c r="W16" s="46" t="s">
        <v>20</v>
      </c>
      <c r="X16" s="47" t="s">
        <v>21</v>
      </c>
    </row>
    <row r="17" spans="1:24" ht="12.75" customHeight="1" x14ac:dyDescent="0.2">
      <c r="A17" s="3"/>
      <c r="B17" s="10"/>
      <c r="C17" s="12"/>
      <c r="D17" s="14"/>
      <c r="E17" s="22"/>
      <c r="F17" s="23"/>
      <c r="G17" s="24"/>
      <c r="H17" s="133" t="s">
        <v>32</v>
      </c>
      <c r="I17" s="133"/>
      <c r="J17" s="133"/>
      <c r="K17" s="133"/>
      <c r="L17" s="133"/>
      <c r="M17" s="133"/>
      <c r="N17" s="133"/>
      <c r="O17" s="71" t="s">
        <v>16</v>
      </c>
      <c r="P17" s="71" t="s">
        <v>25</v>
      </c>
      <c r="Q17" s="71" t="s">
        <v>33</v>
      </c>
      <c r="R17" s="71"/>
      <c r="S17" s="25"/>
      <c r="T17" s="48" t="s">
        <v>17</v>
      </c>
      <c r="U17" s="48" t="s">
        <v>18</v>
      </c>
      <c r="V17" s="48" t="s">
        <v>19</v>
      </c>
      <c r="W17" s="48" t="s">
        <v>20</v>
      </c>
      <c r="X17" s="49" t="s">
        <v>21</v>
      </c>
    </row>
    <row r="18" spans="1:24" ht="14.25" customHeight="1" x14ac:dyDescent="0.2">
      <c r="A18" s="3"/>
      <c r="B18" s="10"/>
      <c r="C18" s="12"/>
      <c r="D18" s="14"/>
      <c r="E18" s="22"/>
      <c r="F18" s="23"/>
      <c r="G18" s="24"/>
      <c r="H18" s="26"/>
      <c r="I18" s="134" t="s">
        <v>34</v>
      </c>
      <c r="J18" s="134"/>
      <c r="K18" s="134"/>
      <c r="L18" s="134"/>
      <c r="M18" s="134"/>
      <c r="N18" s="134"/>
      <c r="O18" s="72" t="s">
        <v>16</v>
      </c>
      <c r="P18" s="72" t="s">
        <v>25</v>
      </c>
      <c r="Q18" s="72" t="s">
        <v>33</v>
      </c>
      <c r="R18" s="72" t="s">
        <v>35</v>
      </c>
      <c r="S18" s="50"/>
      <c r="T18" s="51" t="s">
        <v>17</v>
      </c>
      <c r="U18" s="51" t="s">
        <v>18</v>
      </c>
      <c r="V18" s="51" t="s">
        <v>19</v>
      </c>
      <c r="W18" s="51" t="s">
        <v>20</v>
      </c>
      <c r="X18" s="52" t="s">
        <v>21</v>
      </c>
    </row>
    <row r="19" spans="1:24" ht="14.25" customHeight="1" x14ac:dyDescent="0.2">
      <c r="A19" s="3"/>
      <c r="B19" s="10"/>
      <c r="C19" s="12"/>
      <c r="D19" s="14"/>
      <c r="E19" s="22"/>
      <c r="F19" s="23"/>
      <c r="G19" s="24"/>
      <c r="H19" s="27"/>
      <c r="I19" s="53"/>
      <c r="J19" s="135" t="s">
        <v>36</v>
      </c>
      <c r="K19" s="135"/>
      <c r="L19" s="135"/>
      <c r="M19" s="135"/>
      <c r="N19" s="135"/>
      <c r="O19" s="73" t="s">
        <v>16</v>
      </c>
      <c r="P19" s="73" t="s">
        <v>25</v>
      </c>
      <c r="Q19" s="73" t="s">
        <v>33</v>
      </c>
      <c r="R19" s="73" t="s">
        <v>37</v>
      </c>
      <c r="S19" s="54"/>
      <c r="T19" s="55" t="s">
        <v>17</v>
      </c>
      <c r="U19" s="55" t="s">
        <v>18</v>
      </c>
      <c r="V19" s="55" t="s">
        <v>19</v>
      </c>
      <c r="W19" s="55" t="s">
        <v>20</v>
      </c>
      <c r="X19" s="56" t="s">
        <v>21</v>
      </c>
    </row>
    <row r="20" spans="1:24" ht="14.25" customHeight="1" x14ac:dyDescent="0.2">
      <c r="A20" s="3"/>
      <c r="B20" s="10"/>
      <c r="C20" s="12"/>
      <c r="D20" s="14"/>
      <c r="E20" s="22"/>
      <c r="F20" s="23"/>
      <c r="G20" s="24"/>
      <c r="H20" s="27"/>
      <c r="I20" s="53"/>
      <c r="J20" s="57"/>
      <c r="K20" s="129" t="s">
        <v>38</v>
      </c>
      <c r="L20" s="129"/>
      <c r="M20" s="129"/>
      <c r="N20" s="129"/>
      <c r="O20" s="74" t="s">
        <v>16</v>
      </c>
      <c r="P20" s="74" t="s">
        <v>25</v>
      </c>
      <c r="Q20" s="74" t="s">
        <v>33</v>
      </c>
      <c r="R20" s="74" t="s">
        <v>39</v>
      </c>
      <c r="S20" s="74"/>
      <c r="T20" s="75" t="s">
        <v>17</v>
      </c>
      <c r="U20" s="75" t="s">
        <v>18</v>
      </c>
      <c r="V20" s="75" t="s">
        <v>19</v>
      </c>
      <c r="W20" s="75" t="s">
        <v>20</v>
      </c>
      <c r="X20" s="76" t="s">
        <v>21</v>
      </c>
    </row>
    <row r="21" spans="1:24" ht="14.25" customHeight="1" x14ac:dyDescent="0.2">
      <c r="A21" s="3"/>
      <c r="B21" s="10"/>
      <c r="C21" s="12"/>
      <c r="D21" s="14"/>
      <c r="E21" s="22"/>
      <c r="F21" s="23"/>
      <c r="G21" s="24"/>
      <c r="H21" s="26"/>
      <c r="I21" s="77"/>
      <c r="J21" s="57"/>
      <c r="K21" s="136" t="s">
        <v>38</v>
      </c>
      <c r="L21" s="136"/>
      <c r="M21" s="136"/>
      <c r="N21" s="136"/>
      <c r="O21" s="64" t="s">
        <v>16</v>
      </c>
      <c r="P21" s="64" t="s">
        <v>25</v>
      </c>
      <c r="Q21" s="64" t="s">
        <v>33</v>
      </c>
      <c r="R21" s="64" t="s">
        <v>39</v>
      </c>
      <c r="S21" s="64" t="s">
        <v>44</v>
      </c>
      <c r="T21" s="58" t="s">
        <v>17</v>
      </c>
      <c r="U21" s="58" t="s">
        <v>18</v>
      </c>
      <c r="V21" s="58" t="s">
        <v>19</v>
      </c>
      <c r="W21" s="58" t="s">
        <v>20</v>
      </c>
      <c r="X21" s="59" t="s">
        <v>21</v>
      </c>
    </row>
    <row r="22" spans="1:24" ht="14.45" customHeight="1" x14ac:dyDescent="0.2">
      <c r="T22" s="60"/>
      <c r="U22" s="60"/>
      <c r="V22" s="60"/>
      <c r="W22" s="60"/>
      <c r="X22" s="60"/>
    </row>
    <row r="23" spans="1:24" ht="13.5" thickBot="1" x14ac:dyDescent="0.25">
      <c r="A23" s="4"/>
      <c r="B23" s="130" t="s">
        <v>40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62"/>
      <c r="T23" s="61" t="s">
        <v>17</v>
      </c>
      <c r="U23" s="61" t="s">
        <v>18</v>
      </c>
      <c r="V23" s="61" t="s">
        <v>19</v>
      </c>
      <c r="W23" s="61" t="s">
        <v>20</v>
      </c>
      <c r="X23" s="8" t="s">
        <v>21</v>
      </c>
    </row>
    <row r="24" spans="1:24" ht="9" customHeight="1" x14ac:dyDescent="0.2"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4" x14ac:dyDescent="0.2">
      <c r="K25" s="5"/>
      <c r="L25" s="5"/>
      <c r="M25" s="5"/>
      <c r="N25" s="5" t="s">
        <v>41</v>
      </c>
      <c r="O25" s="5"/>
      <c r="P25" s="5"/>
      <c r="Q25" s="5"/>
      <c r="R25" s="5"/>
      <c r="S25" s="5"/>
      <c r="T25" s="5"/>
      <c r="U25" s="5"/>
      <c r="V25" s="5"/>
      <c r="W25" s="5"/>
    </row>
  </sheetData>
  <mergeCells count="20">
    <mergeCell ref="B1:X1"/>
    <mergeCell ref="B3:X3"/>
    <mergeCell ref="B5:X5"/>
    <mergeCell ref="B7:X7"/>
    <mergeCell ref="B9:N9"/>
    <mergeCell ref="B4:K4"/>
    <mergeCell ref="B6:K6"/>
    <mergeCell ref="B10:N10"/>
    <mergeCell ref="B11:N11"/>
    <mergeCell ref="C12:N12"/>
    <mergeCell ref="D13:N13"/>
    <mergeCell ref="F14:N14"/>
    <mergeCell ref="K20:N20"/>
    <mergeCell ref="B23:R23"/>
    <mergeCell ref="F15:N15"/>
    <mergeCell ref="H16:N16"/>
    <mergeCell ref="H17:N17"/>
    <mergeCell ref="I18:N18"/>
    <mergeCell ref="J19:N19"/>
    <mergeCell ref="K21:N21"/>
  </mergeCells>
  <pageMargins left="0.23622047244094491" right="0.23622047244094491" top="0.39370078740157483" bottom="0.23622047244094491" header="0.51181102362204722" footer="0.51181102362204722"/>
  <pageSetup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39</vt:i4>
      </vt:variant>
    </vt:vector>
  </HeadingPairs>
  <TitlesOfParts>
    <vt:vector size="41" baseType="lpstr">
      <vt:lpstr>Результат</vt:lpstr>
      <vt:lpstr>Лист1</vt:lpstr>
      <vt:lpstr>clsTarget</vt:lpstr>
      <vt:lpstr>ColTotalCSR1</vt:lpstr>
      <vt:lpstr>ColTotalCSR2</vt:lpstr>
      <vt:lpstr>ColTotalCSR3</vt:lpstr>
      <vt:lpstr>ColTotalCSR4</vt:lpstr>
      <vt:lpstr>ColTotalFKR1</vt:lpstr>
      <vt:lpstr>ColTotalFKR2</vt:lpstr>
      <vt:lpstr>ColTotalGRBS</vt:lpstr>
      <vt:lpstr>ColTotalVR1</vt:lpstr>
      <vt:lpstr>ColTotalVR2</vt:lpstr>
      <vt:lpstr>CSR</vt:lpstr>
      <vt:lpstr>FACT</vt:lpstr>
      <vt:lpstr>FKR</vt:lpstr>
      <vt:lpstr>Footer</vt:lpstr>
      <vt:lpstr>GRBS</vt:lpstr>
      <vt:lpstr>Header</vt:lpstr>
      <vt:lpstr>PERCENT</vt:lpstr>
      <vt:lpstr>PLAN1</vt:lpstr>
      <vt:lpstr>PLAN2</vt:lpstr>
      <vt:lpstr>PLAN3</vt:lpstr>
      <vt:lpstr>Row</vt:lpstr>
      <vt:lpstr>Total</vt:lpstr>
      <vt:lpstr>TotalCSR1</vt:lpstr>
      <vt:lpstr>TotalCSR2</vt:lpstr>
      <vt:lpstr>TotalCSR3</vt:lpstr>
      <vt:lpstr>TotalCSR4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TotalGRBS</vt:lpstr>
      <vt:lpstr>TotalVRTarget</vt:lpstr>
      <vt:lpstr>TotalVRX00</vt:lpstr>
      <vt:lpstr>TotalVRXX0</vt:lpstr>
      <vt:lpstr>TotalVRXXX</vt:lpstr>
      <vt:lpstr>VR</vt:lpstr>
      <vt:lpstr>Результат!Область_печати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Греков Сергей Викторович</dc:creator>
  <cp:lastModifiedBy>Ранкова Юлия Николаевна</cp:lastModifiedBy>
  <cp:revision>0</cp:revision>
  <cp:lastPrinted>2021-07-08T11:09:35Z</cp:lastPrinted>
  <dcterms:created xsi:type="dcterms:W3CDTF">2017-02-20T14:15:25Z</dcterms:created>
  <dcterms:modified xsi:type="dcterms:W3CDTF">2022-07-04T13:31:25Z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